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ile-svr01\各課共有\03 財政課\契約担当\3　契約様式一式\HP変更分4\"/>
    </mc:Choice>
  </mc:AlternateContent>
  <bookViews>
    <workbookView xWindow="-30" yWindow="3600" windowWidth="20505" windowHeight="3915" tabRatio="854" firstSheet="1" activeTab="1"/>
  </bookViews>
  <sheets>
    <sheet name="指名表2" sheetId="16" state="hidden" r:id="rId1"/>
    <sheet name="契約保証届" sheetId="23" r:id="rId2"/>
    <sheet name="業者通知2" sheetId="20" state="hidden" r:id="rId3"/>
    <sheet name="入札心得書" sheetId="27" state="hidden" r:id="rId4"/>
    <sheet name="入札心得書（リサイクル）" sheetId="13" state="hidden" r:id="rId5"/>
    <sheet name="業者通知(リサイクル) 2" sheetId="37" state="hidden" r:id="rId6"/>
    <sheet name="入札経過表2" sheetId="18" state="hidden" r:id="rId7"/>
    <sheet name="受領簿2" sheetId="19" state="hidden" r:id="rId8"/>
    <sheet name="公表用入札経過2" sheetId="15" state="hidden" r:id="rId9"/>
    <sheet name="工事台帳 (2)" sheetId="21" state="hidden" r:id="rId10"/>
    <sheet name="中間前金払請求書" sheetId="50" state="hidden" r:id="rId11"/>
    <sheet name="リサイクル書面" sheetId="48" state="hidden" r:id="rId12"/>
    <sheet name="変更リサイクル書面" sheetId="49" state="hidden" r:id="rId13"/>
  </sheets>
  <externalReferences>
    <externalReference r:id="rId14"/>
  </externalReferences>
  <definedNames>
    <definedName name="_xlnm.Print_Area" localSheetId="11">リサイクル書面!$A$1:$H$50</definedName>
    <definedName name="_xlnm.Print_Area" localSheetId="5">'業者通知(リサイクル) 2'!$A$1:$DH$72</definedName>
    <definedName name="_xlnm.Print_Area" localSheetId="2">業者通知2!$A$1:$DH$71</definedName>
    <definedName name="_xlnm.Print_Area" localSheetId="1">契約保証届!$A$1:$I$42</definedName>
    <definedName name="_xlnm.Print_Area" localSheetId="8">公表用入札経過2!$B$2:$T$38</definedName>
    <definedName name="_xlnm.Print_Area" localSheetId="9">'工事台帳 (2)'!$B$2:$Y$93</definedName>
    <definedName name="_xlnm.Print_Area" localSheetId="0">指名表2!$B$1:$J$23</definedName>
    <definedName name="_xlnm.Print_Area" localSheetId="7">受領簿2!$B$2:$G$22</definedName>
    <definedName name="_xlnm.Print_Area" localSheetId="10">中間前金払請求書!$A$1:$K$54</definedName>
    <definedName name="_xlnm.Print_Area" localSheetId="6">入札経過表2!$B$2:$T$38</definedName>
    <definedName name="_xlnm.Print_Area" localSheetId="3">入札心得書!$A$1:$N$35</definedName>
    <definedName name="_xlnm.Print_Area" localSheetId="4">'入札心得書（リサイクル）'!$A$1:$N$39</definedName>
    <definedName name="_xlnm.Print_Area" localSheetId="12">変更リサイクル書面!$A$1:$H$50</definedName>
  </definedNames>
  <calcPr calcId="162913"/>
</workbook>
</file>

<file path=xl/calcChain.xml><?xml version="1.0" encoding="utf-8"?>
<calcChain xmlns="http://schemas.openxmlformats.org/spreadsheetml/2006/main">
  <c r="D31" i="50" l="1"/>
  <c r="D29" i="50"/>
  <c r="D27" i="50"/>
  <c r="G19" i="49" l="1"/>
  <c r="E19" i="49"/>
  <c r="G17" i="49"/>
  <c r="E17" i="49"/>
  <c r="G15" i="49"/>
  <c r="E15" i="49"/>
  <c r="G13" i="49"/>
  <c r="E13" i="49"/>
  <c r="G11" i="49"/>
  <c r="E11" i="49"/>
  <c r="G9" i="49"/>
  <c r="E9" i="49"/>
  <c r="E9" i="48"/>
  <c r="E19" i="48"/>
  <c r="E17" i="48"/>
  <c r="E15" i="48"/>
  <c r="E13" i="48"/>
  <c r="E11" i="48"/>
  <c r="E6" i="21" l="1"/>
  <c r="U7" i="21"/>
  <c r="O7" i="21" s="1"/>
  <c r="R6" i="15"/>
  <c r="D25" i="50"/>
  <c r="U6" i="21"/>
  <c r="S6" i="21"/>
  <c r="Q6" i="21"/>
  <c r="O6" i="21"/>
  <c r="E4" i="16"/>
  <c r="G2" i="19"/>
  <c r="D2" i="19"/>
  <c r="S27" i="20"/>
  <c r="AY29" i="20"/>
  <c r="B9" i="37"/>
  <c r="C8" i="37"/>
  <c r="B8" i="37"/>
  <c r="C7" i="37"/>
  <c r="B7" i="37"/>
  <c r="DB6" i="37"/>
  <c r="CT6" i="37"/>
  <c r="CL6" i="37"/>
  <c r="CD6" i="37"/>
  <c r="BV6" i="37"/>
  <c r="BN6" i="37"/>
  <c r="BF6" i="37"/>
  <c r="AX6" i="37"/>
  <c r="AP6" i="37"/>
  <c r="AH6" i="37"/>
  <c r="Z6" i="37"/>
  <c r="R6" i="37"/>
  <c r="J6" i="37"/>
  <c r="C6" i="37"/>
  <c r="B6" i="37"/>
  <c r="C5" i="37"/>
  <c r="B5" i="37"/>
  <c r="C4" i="37"/>
  <c r="B4" i="37"/>
  <c r="C3" i="37"/>
  <c r="B3" i="37"/>
  <c r="E1" i="37"/>
  <c r="F1" i="37"/>
  <c r="BJ1" i="37" s="1"/>
  <c r="G1" i="37"/>
  <c r="G15" i="37"/>
  <c r="C17" i="37"/>
  <c r="BG17" i="37"/>
  <c r="F17" i="37"/>
  <c r="V17" i="37"/>
  <c r="D28" i="37"/>
  <c r="C30" i="37"/>
  <c r="E30" i="37"/>
  <c r="F30" i="37"/>
  <c r="C31" i="37"/>
  <c r="D31" i="37"/>
  <c r="E31" i="37"/>
  <c r="G32" i="37"/>
  <c r="DE63" i="37"/>
  <c r="CW63" i="37"/>
  <c r="CO63" i="37"/>
  <c r="CG63" i="37"/>
  <c r="BY63" i="37"/>
  <c r="BQ63" i="37"/>
  <c r="BI63" i="37"/>
  <c r="BA63" i="37"/>
  <c r="AS63" i="37"/>
  <c r="AK63" i="37"/>
  <c r="AC63" i="37"/>
  <c r="U63" i="37"/>
  <c r="M63" i="37"/>
  <c r="E63" i="37"/>
  <c r="DA72" i="37"/>
  <c r="DA70" i="37"/>
  <c r="DB68" i="37"/>
  <c r="DA68" i="37"/>
  <c r="DD67" i="37"/>
  <c r="DB67" i="37"/>
  <c r="DF66" i="37"/>
  <c r="DD66" i="37"/>
  <c r="DB66" i="37"/>
  <c r="DF65" i="37"/>
  <c r="DD65" i="37"/>
  <c r="DB65" i="37"/>
  <c r="DB64" i="37"/>
  <c r="DA64" i="37"/>
  <c r="DD63" i="37"/>
  <c r="DB63" i="37"/>
  <c r="DA63" i="37"/>
  <c r="DD62" i="37"/>
  <c r="DB62" i="37"/>
  <c r="DA62" i="37"/>
  <c r="DB61" i="37"/>
  <c r="DD60" i="37"/>
  <c r="DB60" i="37"/>
  <c r="DA60" i="37"/>
  <c r="DH59" i="37"/>
  <c r="DE59" i="37"/>
  <c r="DD59" i="37"/>
  <c r="DB59" i="37"/>
  <c r="DA59" i="37"/>
  <c r="DD58" i="37"/>
  <c r="DB58" i="37"/>
  <c r="DA58" i="37"/>
  <c r="DD57" i="37"/>
  <c r="DB57" i="37"/>
  <c r="DA57" i="37"/>
  <c r="DF56" i="37"/>
  <c r="DD56" i="37"/>
  <c r="DB56" i="37"/>
  <c r="DA56" i="37"/>
  <c r="DF55" i="37"/>
  <c r="DD55" i="37"/>
  <c r="DB55" i="37"/>
  <c r="DA55" i="37"/>
  <c r="DB54" i="37"/>
  <c r="DA54" i="37"/>
  <c r="DB53" i="37"/>
  <c r="DA53" i="37"/>
  <c r="DB52" i="37"/>
  <c r="DA52" i="37"/>
  <c r="DB51" i="37"/>
  <c r="DA51" i="37"/>
  <c r="DB50" i="37"/>
  <c r="DA50" i="37"/>
  <c r="DB49" i="37"/>
  <c r="DA49" i="37"/>
  <c r="DB48" i="37"/>
  <c r="DA48" i="37"/>
  <c r="DB47" i="37"/>
  <c r="DA47" i="37"/>
  <c r="DB46" i="37"/>
  <c r="DA46" i="37"/>
  <c r="DB45" i="37"/>
  <c r="DA45" i="37"/>
  <c r="DB44" i="37"/>
  <c r="DA44" i="37"/>
  <c r="DB43" i="37"/>
  <c r="DA43" i="37"/>
  <c r="DB42" i="37"/>
  <c r="DA42" i="37"/>
  <c r="DB41" i="37"/>
  <c r="DA41" i="37"/>
  <c r="DB40" i="37"/>
  <c r="DA40" i="37"/>
  <c r="DB39" i="37"/>
  <c r="DA39" i="37"/>
  <c r="DB38" i="37"/>
  <c r="DA38" i="37"/>
  <c r="DB37" i="37"/>
  <c r="DA37" i="37"/>
  <c r="DB36" i="37"/>
  <c r="DA36" i="37"/>
  <c r="DB35" i="37"/>
  <c r="DA35" i="37"/>
  <c r="DA33" i="37"/>
  <c r="CS72" i="37"/>
  <c r="CS70" i="37"/>
  <c r="CT68" i="37"/>
  <c r="CS68" i="37"/>
  <c r="CV67" i="37"/>
  <c r="CT67" i="37"/>
  <c r="CX66" i="37"/>
  <c r="CV66" i="37"/>
  <c r="CT66" i="37"/>
  <c r="CX65" i="37"/>
  <c r="CV65" i="37"/>
  <c r="CT65" i="37"/>
  <c r="CT64" i="37"/>
  <c r="CS64" i="37"/>
  <c r="CV63" i="37"/>
  <c r="CT63" i="37"/>
  <c r="CS63" i="37"/>
  <c r="CV62" i="37"/>
  <c r="CT62" i="37"/>
  <c r="CS62" i="37"/>
  <c r="CT61" i="37"/>
  <c r="CV60" i="37"/>
  <c r="CT60" i="37"/>
  <c r="CS60" i="37"/>
  <c r="CZ59" i="37"/>
  <c r="CW59" i="37"/>
  <c r="CV59" i="37"/>
  <c r="CT59" i="37"/>
  <c r="CS59" i="37"/>
  <c r="CV58" i="37"/>
  <c r="CT58" i="37"/>
  <c r="CS58" i="37"/>
  <c r="CV57" i="37"/>
  <c r="CT57" i="37"/>
  <c r="CS57" i="37"/>
  <c r="CX56" i="37"/>
  <c r="CV56" i="37"/>
  <c r="CT56" i="37"/>
  <c r="CS56" i="37"/>
  <c r="CX55" i="37"/>
  <c r="CV55" i="37"/>
  <c r="CT55" i="37"/>
  <c r="CS55" i="37"/>
  <c r="CT54" i="37"/>
  <c r="CS54" i="37"/>
  <c r="CT53" i="37"/>
  <c r="CS53" i="37"/>
  <c r="CT52" i="37"/>
  <c r="CS52" i="37"/>
  <c r="CT51" i="37"/>
  <c r="CS51" i="37"/>
  <c r="CT50" i="37"/>
  <c r="CS50" i="37"/>
  <c r="CT49" i="37"/>
  <c r="CS49" i="37"/>
  <c r="CT48" i="37"/>
  <c r="CS48" i="37"/>
  <c r="CT47" i="37"/>
  <c r="CS47" i="37"/>
  <c r="CT46" i="37"/>
  <c r="CS46" i="37"/>
  <c r="CT45" i="37"/>
  <c r="CS45" i="37"/>
  <c r="CT44" i="37"/>
  <c r="CS44" i="37"/>
  <c r="CT43" i="37"/>
  <c r="CS43" i="37"/>
  <c r="CT42" i="37"/>
  <c r="CS42" i="37"/>
  <c r="CT41" i="37"/>
  <c r="CS41" i="37"/>
  <c r="CT40" i="37"/>
  <c r="CS40" i="37"/>
  <c r="CT39" i="37"/>
  <c r="CS39" i="37"/>
  <c r="CT38" i="37"/>
  <c r="CS38" i="37"/>
  <c r="CT37" i="37"/>
  <c r="CS37" i="37"/>
  <c r="CT36" i="37"/>
  <c r="CS36" i="37"/>
  <c r="CT35" i="37"/>
  <c r="CS35" i="37"/>
  <c r="CS33" i="37"/>
  <c r="CK72" i="37"/>
  <c r="CK70" i="37"/>
  <c r="CL68" i="37"/>
  <c r="CK68" i="37"/>
  <c r="CN67" i="37"/>
  <c r="CL67" i="37"/>
  <c r="CP66" i="37"/>
  <c r="CN66" i="37"/>
  <c r="CL66" i="37"/>
  <c r="CP65" i="37"/>
  <c r="CN65" i="37"/>
  <c r="CL65" i="37"/>
  <c r="CL64" i="37"/>
  <c r="CK64" i="37"/>
  <c r="CN63" i="37"/>
  <c r="CL63" i="37"/>
  <c r="CK63" i="37"/>
  <c r="CN62" i="37"/>
  <c r="CL62" i="37"/>
  <c r="CK62" i="37"/>
  <c r="CL61" i="37"/>
  <c r="CN60" i="37"/>
  <c r="CL60" i="37"/>
  <c r="CK60" i="37"/>
  <c r="CR59" i="37"/>
  <c r="CO59" i="37"/>
  <c r="CN59" i="37"/>
  <c r="CL59" i="37"/>
  <c r="CK59" i="37"/>
  <c r="CN58" i="37"/>
  <c r="CL58" i="37"/>
  <c r="CK58" i="37"/>
  <c r="CN57" i="37"/>
  <c r="CL57" i="37"/>
  <c r="CK57" i="37"/>
  <c r="CP56" i="37"/>
  <c r="CN56" i="37"/>
  <c r="CL56" i="37"/>
  <c r="CK56" i="37"/>
  <c r="CP55" i="37"/>
  <c r="CN55" i="37"/>
  <c r="CL55" i="37"/>
  <c r="CK55" i="37"/>
  <c r="CL54" i="37"/>
  <c r="CK54" i="37"/>
  <c r="CL53" i="37"/>
  <c r="CK53" i="37"/>
  <c r="CL52" i="37"/>
  <c r="CK52" i="37"/>
  <c r="CL51" i="37"/>
  <c r="CK51" i="37"/>
  <c r="CL50" i="37"/>
  <c r="CK50" i="37"/>
  <c r="CL49" i="37"/>
  <c r="CK49" i="37"/>
  <c r="CL48" i="37"/>
  <c r="CK48" i="37"/>
  <c r="CL47" i="37"/>
  <c r="CK47" i="37"/>
  <c r="CL46" i="37"/>
  <c r="CK46" i="37"/>
  <c r="CL45" i="37"/>
  <c r="CK45" i="37"/>
  <c r="CL44" i="37"/>
  <c r="CK44" i="37"/>
  <c r="CL43" i="37"/>
  <c r="CK43" i="37"/>
  <c r="CL42" i="37"/>
  <c r="CK42" i="37"/>
  <c r="CL41" i="37"/>
  <c r="CK41" i="37"/>
  <c r="CL40" i="37"/>
  <c r="CK40" i="37"/>
  <c r="CL39" i="37"/>
  <c r="CK39" i="37"/>
  <c r="CL38" i="37"/>
  <c r="CK38" i="37"/>
  <c r="CL37" i="37"/>
  <c r="CK37" i="37"/>
  <c r="CL36" i="37"/>
  <c r="CK36" i="37"/>
  <c r="CL35" i="37"/>
  <c r="CK35" i="37"/>
  <c r="CK33" i="37"/>
  <c r="CC72" i="37"/>
  <c r="CC70" i="37"/>
  <c r="CD68" i="37"/>
  <c r="CC68" i="37"/>
  <c r="CF67" i="37"/>
  <c r="CD67" i="37"/>
  <c r="CH66" i="37"/>
  <c r="CF66" i="37"/>
  <c r="CD66" i="37"/>
  <c r="CH65" i="37"/>
  <c r="CF65" i="37"/>
  <c r="CD65" i="37"/>
  <c r="CD64" i="37"/>
  <c r="CC64" i="37"/>
  <c r="CF63" i="37"/>
  <c r="CD63" i="37"/>
  <c r="CC63" i="37"/>
  <c r="CF62" i="37"/>
  <c r="CD62" i="37"/>
  <c r="CC62" i="37"/>
  <c r="CD61" i="37"/>
  <c r="CF60" i="37"/>
  <c r="CD60" i="37"/>
  <c r="CC60" i="37"/>
  <c r="CJ59" i="37"/>
  <c r="CG59" i="37"/>
  <c r="CF59" i="37"/>
  <c r="CD59" i="37"/>
  <c r="CC59" i="37"/>
  <c r="CF58" i="37"/>
  <c r="CD58" i="37"/>
  <c r="CC58" i="37"/>
  <c r="CF57" i="37"/>
  <c r="CD57" i="37"/>
  <c r="CC57" i="37"/>
  <c r="CH56" i="37"/>
  <c r="CF56" i="37"/>
  <c r="CD56" i="37"/>
  <c r="CC56" i="37"/>
  <c r="CH55" i="37"/>
  <c r="CF55" i="37"/>
  <c r="CD55" i="37"/>
  <c r="CC55" i="37"/>
  <c r="CD54" i="37"/>
  <c r="CC54" i="37"/>
  <c r="CD53" i="37"/>
  <c r="CC53" i="37"/>
  <c r="CD52" i="37"/>
  <c r="CC52" i="37"/>
  <c r="CD51" i="37"/>
  <c r="CC51" i="37"/>
  <c r="CD50" i="37"/>
  <c r="CC50" i="37"/>
  <c r="CD49" i="37"/>
  <c r="CC49" i="37"/>
  <c r="CD48" i="37"/>
  <c r="CC48" i="37"/>
  <c r="CD47" i="37"/>
  <c r="CC47" i="37"/>
  <c r="CD46" i="37"/>
  <c r="CC46" i="37"/>
  <c r="CD45" i="37"/>
  <c r="CC45" i="37"/>
  <c r="CD44" i="37"/>
  <c r="CC44" i="37"/>
  <c r="CD43" i="37"/>
  <c r="CC43" i="37"/>
  <c r="CD42" i="37"/>
  <c r="CC42" i="37"/>
  <c r="CD41" i="37"/>
  <c r="CC41" i="37"/>
  <c r="CD40" i="37"/>
  <c r="CC40" i="37"/>
  <c r="CD39" i="37"/>
  <c r="CC39" i="37"/>
  <c r="CD38" i="37"/>
  <c r="CC38" i="37"/>
  <c r="CD37" i="37"/>
  <c r="CC37" i="37"/>
  <c r="CD36" i="37"/>
  <c r="CC36" i="37"/>
  <c r="CD35" i="37"/>
  <c r="CC35" i="37"/>
  <c r="CC33" i="37"/>
  <c r="BU72" i="37"/>
  <c r="BU70" i="37"/>
  <c r="BV68" i="37"/>
  <c r="BU68" i="37"/>
  <c r="BX67" i="37"/>
  <c r="BV67" i="37"/>
  <c r="BZ66" i="37"/>
  <c r="BX66" i="37"/>
  <c r="BV66" i="37"/>
  <c r="BZ65" i="37"/>
  <c r="BX65" i="37"/>
  <c r="BV65" i="37"/>
  <c r="BV64" i="37"/>
  <c r="BU64" i="37"/>
  <c r="BX63" i="37"/>
  <c r="BV63" i="37"/>
  <c r="BU63" i="37"/>
  <c r="BX62" i="37"/>
  <c r="BV62" i="37"/>
  <c r="BU62" i="37"/>
  <c r="BV61" i="37"/>
  <c r="BX60" i="37"/>
  <c r="BV60" i="37"/>
  <c r="BU60" i="37"/>
  <c r="CB59" i="37"/>
  <c r="BY59" i="37"/>
  <c r="BX59" i="37"/>
  <c r="BV59" i="37"/>
  <c r="BU59" i="37"/>
  <c r="BX58" i="37"/>
  <c r="BV58" i="37"/>
  <c r="BU58" i="37"/>
  <c r="BX57" i="37"/>
  <c r="BV57" i="37"/>
  <c r="BU57" i="37"/>
  <c r="BZ56" i="37"/>
  <c r="BX56" i="37"/>
  <c r="BV56" i="37"/>
  <c r="BU56" i="37"/>
  <c r="BZ55" i="37"/>
  <c r="BX55" i="37"/>
  <c r="BV55" i="37"/>
  <c r="BU55" i="37"/>
  <c r="BV54" i="37"/>
  <c r="BU54" i="37"/>
  <c r="BV53" i="37"/>
  <c r="BU53" i="37"/>
  <c r="BV52" i="37"/>
  <c r="BU52" i="37"/>
  <c r="BV51" i="37"/>
  <c r="BU51" i="37"/>
  <c r="BV50" i="37"/>
  <c r="BU50" i="37"/>
  <c r="BV49" i="37"/>
  <c r="BU49" i="37"/>
  <c r="BV48" i="37"/>
  <c r="BU48" i="37"/>
  <c r="BV47" i="37"/>
  <c r="BU47" i="37"/>
  <c r="BV46" i="37"/>
  <c r="BU46" i="37"/>
  <c r="BV45" i="37"/>
  <c r="BU45" i="37"/>
  <c r="BV44" i="37"/>
  <c r="BU44" i="37"/>
  <c r="BV43" i="37"/>
  <c r="BU43" i="37"/>
  <c r="BV42" i="37"/>
  <c r="BU42" i="37"/>
  <c r="BV41" i="37"/>
  <c r="BU41" i="37"/>
  <c r="BV40" i="37"/>
  <c r="BU40" i="37"/>
  <c r="BV39" i="37"/>
  <c r="BU39" i="37"/>
  <c r="BV38" i="37"/>
  <c r="BU38" i="37"/>
  <c r="BV37" i="37"/>
  <c r="BU37" i="37"/>
  <c r="BV36" i="37"/>
  <c r="BU36" i="37"/>
  <c r="BV35" i="37"/>
  <c r="BU35" i="37"/>
  <c r="BU33" i="37"/>
  <c r="BM72" i="37"/>
  <c r="BM70" i="37"/>
  <c r="BN68" i="37"/>
  <c r="BM68" i="37"/>
  <c r="BP67" i="37"/>
  <c r="BN67" i="37"/>
  <c r="BR66" i="37"/>
  <c r="BP66" i="37"/>
  <c r="BN66" i="37"/>
  <c r="BR65" i="37"/>
  <c r="BP65" i="37"/>
  <c r="BN65" i="37"/>
  <c r="BN64" i="37"/>
  <c r="BM64" i="37"/>
  <c r="BP63" i="37"/>
  <c r="BN63" i="37"/>
  <c r="BM63" i="37"/>
  <c r="BP62" i="37"/>
  <c r="BN62" i="37"/>
  <c r="BM62" i="37"/>
  <c r="BN61" i="37"/>
  <c r="BP60" i="37"/>
  <c r="BN60" i="37"/>
  <c r="BM60" i="37"/>
  <c r="BT59" i="37"/>
  <c r="BQ59" i="37"/>
  <c r="BP59" i="37"/>
  <c r="BN59" i="37"/>
  <c r="BM59" i="37"/>
  <c r="BP58" i="37"/>
  <c r="BN58" i="37"/>
  <c r="BM58" i="37"/>
  <c r="BP57" i="37"/>
  <c r="BN57" i="37"/>
  <c r="BM57" i="37"/>
  <c r="BR56" i="37"/>
  <c r="BP56" i="37"/>
  <c r="BN56" i="37"/>
  <c r="BM56" i="37"/>
  <c r="BR55" i="37"/>
  <c r="BP55" i="37"/>
  <c r="BN55" i="37"/>
  <c r="BM55" i="37"/>
  <c r="BN54" i="37"/>
  <c r="BM54" i="37"/>
  <c r="BN53" i="37"/>
  <c r="BM53" i="37"/>
  <c r="BN52" i="37"/>
  <c r="BM52" i="37"/>
  <c r="BN51" i="37"/>
  <c r="BM51" i="37"/>
  <c r="BN50" i="37"/>
  <c r="BM50" i="37"/>
  <c r="BN49" i="37"/>
  <c r="BM49" i="37"/>
  <c r="BN48" i="37"/>
  <c r="BM48" i="37"/>
  <c r="BN47" i="37"/>
  <c r="BM47" i="37"/>
  <c r="BN46" i="37"/>
  <c r="BM46" i="37"/>
  <c r="BN45" i="37"/>
  <c r="BM45" i="37"/>
  <c r="BN44" i="37"/>
  <c r="BM44" i="37"/>
  <c r="BN43" i="37"/>
  <c r="BM43" i="37"/>
  <c r="BN42" i="37"/>
  <c r="BM42" i="37"/>
  <c r="BN41" i="37"/>
  <c r="BM41" i="37"/>
  <c r="BN40" i="37"/>
  <c r="BM40" i="37"/>
  <c r="BN39" i="37"/>
  <c r="BM39" i="37"/>
  <c r="BN38" i="37"/>
  <c r="BM38" i="37"/>
  <c r="BN37" i="37"/>
  <c r="BM37" i="37"/>
  <c r="BN36" i="37"/>
  <c r="BM36" i="37"/>
  <c r="BN35" i="37"/>
  <c r="BM35" i="37"/>
  <c r="BM33" i="37"/>
  <c r="BE72" i="37"/>
  <c r="BE70" i="37"/>
  <c r="BF68" i="37"/>
  <c r="BE68" i="37"/>
  <c r="BH67" i="37"/>
  <c r="BF67" i="37"/>
  <c r="BJ66" i="37"/>
  <c r="BH66" i="37"/>
  <c r="BF66" i="37"/>
  <c r="BJ65" i="37"/>
  <c r="BH65" i="37"/>
  <c r="BF65" i="37"/>
  <c r="BF64" i="37"/>
  <c r="BE64" i="37"/>
  <c r="BH63" i="37"/>
  <c r="BF63" i="37"/>
  <c r="BE63" i="37"/>
  <c r="BH62" i="37"/>
  <c r="BF62" i="37"/>
  <c r="BE62" i="37"/>
  <c r="BF61" i="37"/>
  <c r="BH60" i="37"/>
  <c r="BF60" i="37"/>
  <c r="BE60" i="37"/>
  <c r="BL59" i="37"/>
  <c r="BI59" i="37"/>
  <c r="BH59" i="37"/>
  <c r="BF59" i="37"/>
  <c r="BE59" i="37"/>
  <c r="BH58" i="37"/>
  <c r="BF58" i="37"/>
  <c r="BE58" i="37"/>
  <c r="BH57" i="37"/>
  <c r="BF57" i="37"/>
  <c r="BE57" i="37"/>
  <c r="BJ56" i="37"/>
  <c r="BH56" i="37"/>
  <c r="BF56" i="37"/>
  <c r="BE56" i="37"/>
  <c r="BJ55" i="37"/>
  <c r="BH55" i="37"/>
  <c r="BF55" i="37"/>
  <c r="BE55" i="37"/>
  <c r="BF54" i="37"/>
  <c r="BE54" i="37"/>
  <c r="BF53" i="37"/>
  <c r="BE53" i="37"/>
  <c r="BF52" i="37"/>
  <c r="BE52" i="37"/>
  <c r="BF51" i="37"/>
  <c r="BE51" i="37"/>
  <c r="BF50" i="37"/>
  <c r="BE50" i="37"/>
  <c r="BF49" i="37"/>
  <c r="BE49" i="37"/>
  <c r="BF48" i="37"/>
  <c r="BE48" i="37"/>
  <c r="BF47" i="37"/>
  <c r="BE47" i="37"/>
  <c r="BF46" i="37"/>
  <c r="BE46" i="37"/>
  <c r="BF45" i="37"/>
  <c r="BE45" i="37"/>
  <c r="BF44" i="37"/>
  <c r="BE44" i="37"/>
  <c r="BF43" i="37"/>
  <c r="BE43" i="37"/>
  <c r="BF42" i="37"/>
  <c r="BE42" i="37"/>
  <c r="BF41" i="37"/>
  <c r="BE41" i="37"/>
  <c r="BF40" i="37"/>
  <c r="BE40" i="37"/>
  <c r="BF39" i="37"/>
  <c r="BE39" i="37"/>
  <c r="BF38" i="37"/>
  <c r="BE38" i="37"/>
  <c r="BF37" i="37"/>
  <c r="BE37" i="37"/>
  <c r="BF36" i="37"/>
  <c r="BE36" i="37"/>
  <c r="BF35" i="37"/>
  <c r="BE35" i="37"/>
  <c r="BE33" i="37"/>
  <c r="AW72" i="37"/>
  <c r="AW70" i="37"/>
  <c r="AX68" i="37"/>
  <c r="AW68" i="37"/>
  <c r="AZ67" i="37"/>
  <c r="AX67" i="37"/>
  <c r="BB66" i="37"/>
  <c r="AZ66" i="37"/>
  <c r="AX66" i="37"/>
  <c r="BB65" i="37"/>
  <c r="AZ65" i="37"/>
  <c r="AX65" i="37"/>
  <c r="AX64" i="37"/>
  <c r="AW64" i="37"/>
  <c r="AZ63" i="37"/>
  <c r="AX63" i="37"/>
  <c r="AW63" i="37"/>
  <c r="AZ62" i="37"/>
  <c r="AX62" i="37"/>
  <c r="AW62" i="37"/>
  <c r="AX61" i="37"/>
  <c r="AZ60" i="37"/>
  <c r="AX60" i="37"/>
  <c r="AW60" i="37"/>
  <c r="BD59" i="37"/>
  <c r="BA59" i="37"/>
  <c r="AZ59" i="37"/>
  <c r="AX59" i="37"/>
  <c r="AW59" i="37"/>
  <c r="AZ58" i="37"/>
  <c r="AX58" i="37"/>
  <c r="AW58" i="37"/>
  <c r="AZ57" i="37"/>
  <c r="AX57" i="37"/>
  <c r="AW57" i="37"/>
  <c r="BB56" i="37"/>
  <c r="AZ56" i="37"/>
  <c r="AX56" i="37"/>
  <c r="AW56" i="37"/>
  <c r="BB55" i="37"/>
  <c r="AZ55" i="37"/>
  <c r="AX55" i="37"/>
  <c r="AW55" i="37"/>
  <c r="AX54" i="37"/>
  <c r="AW54" i="37"/>
  <c r="AX53" i="37"/>
  <c r="AW53" i="37"/>
  <c r="AX52" i="37"/>
  <c r="AW52" i="37"/>
  <c r="AX51" i="37"/>
  <c r="AW51" i="37"/>
  <c r="AX50" i="37"/>
  <c r="AW50" i="37"/>
  <c r="AX49" i="37"/>
  <c r="AW49" i="37"/>
  <c r="AX48" i="37"/>
  <c r="AW48" i="37"/>
  <c r="AX47" i="37"/>
  <c r="AW47" i="37"/>
  <c r="AX46" i="37"/>
  <c r="AW46" i="37"/>
  <c r="AX45" i="37"/>
  <c r="AW45" i="37"/>
  <c r="AX44" i="37"/>
  <c r="AW44" i="37"/>
  <c r="AX43" i="37"/>
  <c r="AW43" i="37"/>
  <c r="AX42" i="37"/>
  <c r="AW42" i="37"/>
  <c r="AX41" i="37"/>
  <c r="AW41" i="37"/>
  <c r="AX40" i="37"/>
  <c r="AW40" i="37"/>
  <c r="AX39" i="37"/>
  <c r="AW39" i="37"/>
  <c r="AX38" i="37"/>
  <c r="AW38" i="37"/>
  <c r="AX37" i="37"/>
  <c r="AW37" i="37"/>
  <c r="AX36" i="37"/>
  <c r="AW36" i="37"/>
  <c r="AX35" i="37"/>
  <c r="AW35" i="37"/>
  <c r="AW33" i="37"/>
  <c r="AO72" i="37"/>
  <c r="AO70" i="37"/>
  <c r="AP68" i="37"/>
  <c r="AO68" i="37"/>
  <c r="AR67" i="37"/>
  <c r="AP67" i="37"/>
  <c r="AT66" i="37"/>
  <c r="AR66" i="37"/>
  <c r="AP66" i="37"/>
  <c r="AT65" i="37"/>
  <c r="AR65" i="37"/>
  <c r="AP65" i="37"/>
  <c r="AP64" i="37"/>
  <c r="AO64" i="37"/>
  <c r="AR63" i="37"/>
  <c r="AP63" i="37"/>
  <c r="AO63" i="37"/>
  <c r="AR62" i="37"/>
  <c r="AP62" i="37"/>
  <c r="AO62" i="37"/>
  <c r="AP61" i="37"/>
  <c r="AR60" i="37"/>
  <c r="AP60" i="37"/>
  <c r="AO60" i="37"/>
  <c r="AV59" i="37"/>
  <c r="AS59" i="37"/>
  <c r="AR59" i="37"/>
  <c r="AP59" i="37"/>
  <c r="AO59" i="37"/>
  <c r="AR58" i="37"/>
  <c r="AP58" i="37"/>
  <c r="AO58" i="37"/>
  <c r="AR57" i="37"/>
  <c r="AP57" i="37"/>
  <c r="AO57" i="37"/>
  <c r="AT56" i="37"/>
  <c r="AR56" i="37"/>
  <c r="AP56" i="37"/>
  <c r="AO56" i="37"/>
  <c r="AT55" i="37"/>
  <c r="AR55" i="37"/>
  <c r="AP55" i="37"/>
  <c r="AO55" i="37"/>
  <c r="AP54" i="37"/>
  <c r="AO54" i="37"/>
  <c r="AP53" i="37"/>
  <c r="AO53" i="37"/>
  <c r="AP52" i="37"/>
  <c r="AO52" i="37"/>
  <c r="AP51" i="37"/>
  <c r="AO51" i="37"/>
  <c r="AP50" i="37"/>
  <c r="AO50" i="37"/>
  <c r="AP49" i="37"/>
  <c r="AO49" i="37"/>
  <c r="AP48" i="37"/>
  <c r="AO48" i="37"/>
  <c r="AP47" i="37"/>
  <c r="AO47" i="37"/>
  <c r="AP46" i="37"/>
  <c r="AO46" i="37"/>
  <c r="AP45" i="37"/>
  <c r="AO45" i="37"/>
  <c r="AP44" i="37"/>
  <c r="AO44" i="37"/>
  <c r="AP43" i="37"/>
  <c r="AO43" i="37"/>
  <c r="AP42" i="37"/>
  <c r="AO42" i="37"/>
  <c r="AP41" i="37"/>
  <c r="AO41" i="37"/>
  <c r="AP40" i="37"/>
  <c r="AO40" i="37"/>
  <c r="AP39" i="37"/>
  <c r="AO39" i="37"/>
  <c r="AP38" i="37"/>
  <c r="AO38" i="37"/>
  <c r="AP37" i="37"/>
  <c r="AO37" i="37"/>
  <c r="AP36" i="37"/>
  <c r="AO36" i="37"/>
  <c r="AP35" i="37"/>
  <c r="AO35" i="37"/>
  <c r="AO33" i="37"/>
  <c r="AG72" i="37"/>
  <c r="AG70" i="37"/>
  <c r="AH68" i="37"/>
  <c r="AG68" i="37"/>
  <c r="AJ67" i="37"/>
  <c r="AH67" i="37"/>
  <c r="AL66" i="37"/>
  <c r="AJ66" i="37"/>
  <c r="AH66" i="37"/>
  <c r="AL65" i="37"/>
  <c r="AJ65" i="37"/>
  <c r="AH65" i="37"/>
  <c r="AH64" i="37"/>
  <c r="AG64" i="37"/>
  <c r="AJ63" i="37"/>
  <c r="AH63" i="37"/>
  <c r="AG63" i="37"/>
  <c r="AJ62" i="37"/>
  <c r="AH62" i="37"/>
  <c r="AG62" i="37"/>
  <c r="AH61" i="37"/>
  <c r="AJ60" i="37"/>
  <c r="AH60" i="37"/>
  <c r="AG60" i="37"/>
  <c r="AN59" i="37"/>
  <c r="AK59" i="37"/>
  <c r="AJ59" i="37"/>
  <c r="AH59" i="37"/>
  <c r="AG59" i="37"/>
  <c r="AJ58" i="37"/>
  <c r="AH58" i="37"/>
  <c r="AG58" i="37"/>
  <c r="AJ57" i="37"/>
  <c r="AH57" i="37"/>
  <c r="AG57" i="37"/>
  <c r="AL56" i="37"/>
  <c r="AJ56" i="37"/>
  <c r="AH56" i="37"/>
  <c r="AG56" i="37"/>
  <c r="AL55" i="37"/>
  <c r="AJ55" i="37"/>
  <c r="AH55" i="37"/>
  <c r="AG55" i="37"/>
  <c r="AH54" i="37"/>
  <c r="AG54" i="37"/>
  <c r="AH53" i="37"/>
  <c r="AG53" i="37"/>
  <c r="AH52" i="37"/>
  <c r="AG52" i="37"/>
  <c r="AH51" i="37"/>
  <c r="AG51" i="37"/>
  <c r="AH50" i="37"/>
  <c r="AG50" i="37"/>
  <c r="AH49" i="37"/>
  <c r="AG49" i="37"/>
  <c r="AH48" i="37"/>
  <c r="AG48" i="37"/>
  <c r="AH47" i="37"/>
  <c r="AG47" i="37"/>
  <c r="AH46" i="37"/>
  <c r="AG46" i="37"/>
  <c r="AH45" i="37"/>
  <c r="AG45" i="37"/>
  <c r="AH44" i="37"/>
  <c r="AG44" i="37"/>
  <c r="AH43" i="37"/>
  <c r="AG43" i="37"/>
  <c r="AH42" i="37"/>
  <c r="AG42" i="37"/>
  <c r="AH41" i="37"/>
  <c r="AG41" i="37"/>
  <c r="AH40" i="37"/>
  <c r="AG40" i="37"/>
  <c r="AH39" i="37"/>
  <c r="AG39" i="37"/>
  <c r="AH38" i="37"/>
  <c r="AG38" i="37"/>
  <c r="AH37" i="37"/>
  <c r="AG37" i="37"/>
  <c r="AH36" i="37"/>
  <c r="AG36" i="37"/>
  <c r="AH35" i="37"/>
  <c r="AG35" i="37"/>
  <c r="AG33" i="37"/>
  <c r="Y72" i="37"/>
  <c r="Y70" i="37"/>
  <c r="Z68" i="37"/>
  <c r="Y68" i="37"/>
  <c r="AB67" i="37"/>
  <c r="Z67" i="37"/>
  <c r="AD66" i="37"/>
  <c r="AB66" i="37"/>
  <c r="Z66" i="37"/>
  <c r="AD65" i="37"/>
  <c r="AB65" i="37"/>
  <c r="Z65" i="37"/>
  <c r="Z64" i="37"/>
  <c r="Y64" i="37"/>
  <c r="AB63" i="37"/>
  <c r="Z63" i="37"/>
  <c r="Y63" i="37"/>
  <c r="AB62" i="37"/>
  <c r="Z62" i="37"/>
  <c r="Y62" i="37"/>
  <c r="Z61" i="37"/>
  <c r="AB60" i="37"/>
  <c r="Z60" i="37"/>
  <c r="Y60" i="37"/>
  <c r="AF59" i="37"/>
  <c r="AC59" i="37"/>
  <c r="AB59" i="37"/>
  <c r="Z59" i="37"/>
  <c r="Y59" i="37"/>
  <c r="AB58" i="37"/>
  <c r="Z58" i="37"/>
  <c r="Y58" i="37"/>
  <c r="AB57" i="37"/>
  <c r="Z57" i="37"/>
  <c r="Y57" i="37"/>
  <c r="AD56" i="37"/>
  <c r="AB56" i="37"/>
  <c r="Z56" i="37"/>
  <c r="Y56" i="37"/>
  <c r="AD55" i="37"/>
  <c r="AB55" i="37"/>
  <c r="Z55" i="37"/>
  <c r="Y55" i="37"/>
  <c r="Z54" i="37"/>
  <c r="Y54" i="37"/>
  <c r="Z53" i="37"/>
  <c r="Y53" i="37"/>
  <c r="Z52" i="37"/>
  <c r="Y52" i="37"/>
  <c r="Z51" i="37"/>
  <c r="Y51" i="37"/>
  <c r="Z50" i="37"/>
  <c r="Y50" i="37"/>
  <c r="Z49" i="37"/>
  <c r="Y49" i="37"/>
  <c r="Z48" i="37"/>
  <c r="Y48" i="37"/>
  <c r="Z47" i="37"/>
  <c r="Y47" i="37"/>
  <c r="Z46" i="37"/>
  <c r="Y46" i="37"/>
  <c r="Z45" i="37"/>
  <c r="Y45" i="37"/>
  <c r="Z44" i="37"/>
  <c r="Y44" i="37"/>
  <c r="Z43" i="37"/>
  <c r="Y43" i="37"/>
  <c r="Z42" i="37"/>
  <c r="Y42" i="37"/>
  <c r="Z41" i="37"/>
  <c r="Y41" i="37"/>
  <c r="Z40" i="37"/>
  <c r="Y40" i="37"/>
  <c r="Z39" i="37"/>
  <c r="Y39" i="37"/>
  <c r="Z38" i="37"/>
  <c r="Y38" i="37"/>
  <c r="Z37" i="37"/>
  <c r="Y37" i="37"/>
  <c r="Z36" i="37"/>
  <c r="Y36" i="37"/>
  <c r="Z35" i="37"/>
  <c r="Y35" i="37"/>
  <c r="Y33" i="37"/>
  <c r="Q72" i="37"/>
  <c r="Q70" i="37"/>
  <c r="R68" i="37"/>
  <c r="Q68" i="37"/>
  <c r="T67" i="37"/>
  <c r="R67" i="37"/>
  <c r="V66" i="37"/>
  <c r="T66" i="37"/>
  <c r="R66" i="37"/>
  <c r="V65" i="37"/>
  <c r="T65" i="37"/>
  <c r="R65" i="37"/>
  <c r="R64" i="37"/>
  <c r="Q64" i="37"/>
  <c r="T63" i="37"/>
  <c r="R63" i="37"/>
  <c r="Q63" i="37"/>
  <c r="T62" i="37"/>
  <c r="R62" i="37"/>
  <c r="Q62" i="37"/>
  <c r="R61" i="37"/>
  <c r="T60" i="37"/>
  <c r="R60" i="37"/>
  <c r="Q60" i="37"/>
  <c r="X59" i="37"/>
  <c r="U59" i="37"/>
  <c r="T59" i="37"/>
  <c r="R59" i="37"/>
  <c r="Q59" i="37"/>
  <c r="T58" i="37"/>
  <c r="R58" i="37"/>
  <c r="Q58" i="37"/>
  <c r="T57" i="37"/>
  <c r="R57" i="37"/>
  <c r="Q57" i="37"/>
  <c r="V56" i="37"/>
  <c r="T56" i="37"/>
  <c r="R56" i="37"/>
  <c r="Q56" i="37"/>
  <c r="V55" i="37"/>
  <c r="T55" i="37"/>
  <c r="R55" i="37"/>
  <c r="Q55" i="37"/>
  <c r="R54" i="37"/>
  <c r="Q54" i="37"/>
  <c r="R53" i="37"/>
  <c r="Q53" i="37"/>
  <c r="R52" i="37"/>
  <c r="Q52" i="37"/>
  <c r="R51" i="37"/>
  <c r="Q51" i="37"/>
  <c r="R50" i="37"/>
  <c r="Q50" i="37"/>
  <c r="R49" i="37"/>
  <c r="Q49" i="37"/>
  <c r="R48" i="37"/>
  <c r="Q48" i="37"/>
  <c r="R47" i="37"/>
  <c r="Q47" i="37"/>
  <c r="R46" i="37"/>
  <c r="Q46" i="37"/>
  <c r="R45" i="37"/>
  <c r="Q45" i="37"/>
  <c r="R44" i="37"/>
  <c r="Q44" i="37"/>
  <c r="R43" i="37"/>
  <c r="Q43" i="37"/>
  <c r="R42" i="37"/>
  <c r="Q42" i="37"/>
  <c r="R41" i="37"/>
  <c r="Q41" i="37"/>
  <c r="R40" i="37"/>
  <c r="Q40" i="37"/>
  <c r="R39" i="37"/>
  <c r="Q39" i="37"/>
  <c r="R38" i="37"/>
  <c r="Q38" i="37"/>
  <c r="R37" i="37"/>
  <c r="Q37" i="37"/>
  <c r="R36" i="37"/>
  <c r="Q36" i="37"/>
  <c r="R35" i="37"/>
  <c r="Q35" i="37"/>
  <c r="Q33" i="37"/>
  <c r="A72" i="37"/>
  <c r="A70" i="37"/>
  <c r="B68" i="37"/>
  <c r="A68" i="37"/>
  <c r="D67" i="37"/>
  <c r="B67" i="37"/>
  <c r="F66" i="37"/>
  <c r="D66" i="37"/>
  <c r="B66" i="37"/>
  <c r="F65" i="37"/>
  <c r="D65" i="37"/>
  <c r="B65" i="37"/>
  <c r="B64" i="37"/>
  <c r="A64" i="37"/>
  <c r="D63" i="37"/>
  <c r="B63" i="37"/>
  <c r="A63" i="37"/>
  <c r="D62" i="37"/>
  <c r="B62" i="37"/>
  <c r="A62" i="37"/>
  <c r="B61" i="37"/>
  <c r="D60" i="37"/>
  <c r="B60" i="37"/>
  <c r="A60" i="37"/>
  <c r="H59" i="37"/>
  <c r="E59" i="37"/>
  <c r="D59" i="37"/>
  <c r="B59" i="37"/>
  <c r="A59" i="37"/>
  <c r="D58" i="37"/>
  <c r="B58" i="37"/>
  <c r="A58" i="37"/>
  <c r="D57" i="37"/>
  <c r="B57" i="37"/>
  <c r="A57" i="37"/>
  <c r="F56" i="37"/>
  <c r="D56" i="37"/>
  <c r="B56" i="37"/>
  <c r="A56" i="37"/>
  <c r="F55" i="37"/>
  <c r="D55" i="37"/>
  <c r="B55" i="37"/>
  <c r="A55" i="37"/>
  <c r="B54" i="37"/>
  <c r="A54" i="37"/>
  <c r="B53" i="37"/>
  <c r="A53" i="37"/>
  <c r="B52" i="37"/>
  <c r="A52" i="37"/>
  <c r="B51" i="37"/>
  <c r="A51" i="37"/>
  <c r="B50" i="37"/>
  <c r="A50" i="37"/>
  <c r="B49" i="37"/>
  <c r="A49" i="37"/>
  <c r="B48" i="37"/>
  <c r="A48" i="37"/>
  <c r="B47" i="37"/>
  <c r="A47" i="37"/>
  <c r="B46" i="37"/>
  <c r="A46" i="37"/>
  <c r="B45" i="37"/>
  <c r="A45" i="37"/>
  <c r="B44" i="37"/>
  <c r="A44" i="37"/>
  <c r="B43" i="37"/>
  <c r="A43" i="37"/>
  <c r="B42" i="37"/>
  <c r="A42" i="37"/>
  <c r="BZ42" i="37" s="1"/>
  <c r="B41" i="37"/>
  <c r="A41" i="37"/>
  <c r="B40" i="37"/>
  <c r="A40" i="37"/>
  <c r="B39" i="37"/>
  <c r="A39" i="37"/>
  <c r="B38" i="37"/>
  <c r="A38" i="37"/>
  <c r="B37" i="37"/>
  <c r="A37" i="37"/>
  <c r="B36" i="37"/>
  <c r="A36" i="37"/>
  <c r="B35" i="37"/>
  <c r="A35" i="37"/>
  <c r="A33" i="37"/>
  <c r="M59" i="37"/>
  <c r="P59" i="37"/>
  <c r="N66" i="37"/>
  <c r="N65" i="37"/>
  <c r="N56" i="37"/>
  <c r="N55" i="37"/>
  <c r="L67" i="37"/>
  <c r="L66" i="37"/>
  <c r="L65" i="37"/>
  <c r="L63" i="37"/>
  <c r="L62" i="37"/>
  <c r="L60" i="37"/>
  <c r="L59" i="37"/>
  <c r="L58" i="37"/>
  <c r="L57" i="37"/>
  <c r="L56" i="37"/>
  <c r="L55" i="37"/>
  <c r="J68" i="37"/>
  <c r="J67" i="37"/>
  <c r="J66" i="37"/>
  <c r="J65" i="37"/>
  <c r="J64" i="37"/>
  <c r="J63" i="37"/>
  <c r="J62" i="37"/>
  <c r="J61" i="37"/>
  <c r="J60" i="37"/>
  <c r="J59" i="37"/>
  <c r="J58" i="37"/>
  <c r="J57" i="37"/>
  <c r="J56" i="37"/>
  <c r="J55" i="37"/>
  <c r="J54" i="37"/>
  <c r="J53" i="37"/>
  <c r="J52" i="37"/>
  <c r="J51" i="37"/>
  <c r="J50" i="37"/>
  <c r="J49" i="37"/>
  <c r="J48" i="37"/>
  <c r="J47" i="37"/>
  <c r="J46" i="37"/>
  <c r="J45" i="37"/>
  <c r="J44" i="37"/>
  <c r="J43" i="37"/>
  <c r="J42" i="37"/>
  <c r="J41" i="37"/>
  <c r="J40" i="37"/>
  <c r="J39" i="37"/>
  <c r="J38" i="37"/>
  <c r="J37" i="37"/>
  <c r="J36" i="37"/>
  <c r="J35" i="37"/>
  <c r="I72" i="37"/>
  <c r="I70" i="37"/>
  <c r="I68" i="37"/>
  <c r="I64" i="37"/>
  <c r="I63" i="37"/>
  <c r="I62" i="37"/>
  <c r="I60" i="37"/>
  <c r="I59" i="37"/>
  <c r="I58" i="37"/>
  <c r="I57" i="37"/>
  <c r="I56" i="37"/>
  <c r="I55" i="37"/>
  <c r="I54" i="37"/>
  <c r="I53" i="37"/>
  <c r="I52" i="37"/>
  <c r="I51" i="37"/>
  <c r="I50" i="37"/>
  <c r="I49" i="37"/>
  <c r="I48" i="37"/>
  <c r="I47" i="37"/>
  <c r="I46" i="37"/>
  <c r="I45" i="37"/>
  <c r="I44" i="37"/>
  <c r="I43" i="37"/>
  <c r="I42" i="37"/>
  <c r="I41" i="37"/>
  <c r="I40" i="37"/>
  <c r="I39" i="37"/>
  <c r="I38" i="37"/>
  <c r="I37" i="37"/>
  <c r="I36" i="37"/>
  <c r="I35" i="37"/>
  <c r="I33" i="37"/>
  <c r="I21" i="37"/>
  <c r="N1" i="37"/>
  <c r="DG32" i="37"/>
  <c r="CY32" i="37"/>
  <c r="CQ32" i="37"/>
  <c r="CI32" i="37"/>
  <c r="CA32" i="37"/>
  <c r="BS32" i="37"/>
  <c r="BK32" i="37"/>
  <c r="BC32" i="37"/>
  <c r="AU32" i="37"/>
  <c r="AM32" i="37"/>
  <c r="AE32" i="37"/>
  <c r="W32" i="37"/>
  <c r="O32" i="37"/>
  <c r="DE31" i="37"/>
  <c r="DD31" i="37"/>
  <c r="DC31" i="37"/>
  <c r="CW31" i="37"/>
  <c r="CV31" i="37"/>
  <c r="CU31" i="37"/>
  <c r="CO31" i="37"/>
  <c r="CN31" i="37"/>
  <c r="CM31" i="37"/>
  <c r="CG31" i="37"/>
  <c r="CF31" i="37"/>
  <c r="CE31" i="37"/>
  <c r="BY31" i="37"/>
  <c r="BX31" i="37"/>
  <c r="BW31" i="37"/>
  <c r="BQ31" i="37"/>
  <c r="BP31" i="37"/>
  <c r="BO31" i="37"/>
  <c r="BI31" i="37"/>
  <c r="BH31" i="37"/>
  <c r="BG31" i="37"/>
  <c r="BA31" i="37"/>
  <c r="AZ31" i="37"/>
  <c r="AY31" i="37"/>
  <c r="AS31" i="37"/>
  <c r="AR31" i="37"/>
  <c r="AQ31" i="37"/>
  <c r="AK31" i="37"/>
  <c r="AJ31" i="37"/>
  <c r="AI31" i="37"/>
  <c r="AC31" i="37"/>
  <c r="AB31" i="37"/>
  <c r="AA31" i="37"/>
  <c r="U31" i="37"/>
  <c r="T31" i="37"/>
  <c r="S31" i="37"/>
  <c r="M31" i="37"/>
  <c r="L31" i="37"/>
  <c r="K31" i="37"/>
  <c r="DF30" i="37"/>
  <c r="DE30" i="37"/>
  <c r="DC30" i="37"/>
  <c r="CX30" i="37"/>
  <c r="CW30" i="37"/>
  <c r="CU30" i="37"/>
  <c r="CP30" i="37"/>
  <c r="CO30" i="37"/>
  <c r="CM30" i="37"/>
  <c r="CH30" i="37"/>
  <c r="CG30" i="37"/>
  <c r="CE30" i="37"/>
  <c r="BZ30" i="37"/>
  <c r="BY30" i="37"/>
  <c r="BW30" i="37"/>
  <c r="BR30" i="37"/>
  <c r="BQ30" i="37"/>
  <c r="BO30" i="37"/>
  <c r="BJ30" i="37"/>
  <c r="BI30" i="37"/>
  <c r="BG30" i="37"/>
  <c r="BB30" i="37"/>
  <c r="BA30" i="37"/>
  <c r="AY30" i="37"/>
  <c r="AT30" i="37"/>
  <c r="AS30" i="37"/>
  <c r="AQ30" i="37"/>
  <c r="AL30" i="37"/>
  <c r="AK30" i="37"/>
  <c r="AI30" i="37"/>
  <c r="AD30" i="37"/>
  <c r="AC30" i="37"/>
  <c r="AA30" i="37"/>
  <c r="V30" i="37"/>
  <c r="U30" i="37"/>
  <c r="S30" i="37"/>
  <c r="N30" i="37"/>
  <c r="M30" i="37"/>
  <c r="K30" i="37"/>
  <c r="DD28" i="37"/>
  <c r="CV28" i="37"/>
  <c r="CN28" i="37"/>
  <c r="CF28" i="37"/>
  <c r="BX28" i="37"/>
  <c r="BP28" i="37"/>
  <c r="BH28" i="37"/>
  <c r="AZ28" i="37"/>
  <c r="AR28" i="37"/>
  <c r="AJ28" i="37"/>
  <c r="AB28" i="37"/>
  <c r="T28" i="37"/>
  <c r="L28" i="37"/>
  <c r="DA21" i="37"/>
  <c r="CS21" i="37"/>
  <c r="CK21" i="37"/>
  <c r="CC21" i="37"/>
  <c r="BU21" i="37"/>
  <c r="BM21" i="37"/>
  <c r="BE21" i="37"/>
  <c r="AW21" i="37"/>
  <c r="AO21" i="37"/>
  <c r="AG21" i="37"/>
  <c r="Y21" i="37"/>
  <c r="Q21" i="37"/>
  <c r="DG15" i="37"/>
  <c r="CY15" i="37"/>
  <c r="CQ15" i="37"/>
  <c r="CI15" i="37"/>
  <c r="CA15" i="37"/>
  <c r="BS15" i="37"/>
  <c r="BK15" i="37"/>
  <c r="BC15" i="37"/>
  <c r="AU15" i="37"/>
  <c r="AM15" i="37"/>
  <c r="AE15" i="37"/>
  <c r="W15" i="37"/>
  <c r="O15" i="37"/>
  <c r="DG1" i="37"/>
  <c r="DE1" i="37"/>
  <c r="CY1" i="37"/>
  <c r="CW1" i="37"/>
  <c r="CQ1" i="37"/>
  <c r="CO1" i="37"/>
  <c r="CI1" i="37"/>
  <c r="CG1" i="37"/>
  <c r="CA1" i="37"/>
  <c r="BY1" i="37"/>
  <c r="BS1" i="37"/>
  <c r="BQ1" i="37"/>
  <c r="BK1" i="37"/>
  <c r="BI1" i="37"/>
  <c r="BC1" i="37"/>
  <c r="BA1" i="37"/>
  <c r="AU1" i="37"/>
  <c r="AS1" i="37"/>
  <c r="AM1" i="37"/>
  <c r="AK1" i="37"/>
  <c r="AE1" i="37"/>
  <c r="AC1" i="37"/>
  <c r="W1" i="37"/>
  <c r="U1" i="37"/>
  <c r="O1" i="37"/>
  <c r="M1" i="37"/>
  <c r="DA71" i="20"/>
  <c r="DA69" i="20"/>
  <c r="DB67" i="20"/>
  <c r="DA67" i="20"/>
  <c r="DD66" i="20"/>
  <c r="DB66" i="20"/>
  <c r="DF65" i="20"/>
  <c r="DD65" i="20"/>
  <c r="DB65" i="20"/>
  <c r="DF64" i="20"/>
  <c r="DD64" i="20"/>
  <c r="DB64" i="20"/>
  <c r="DB63" i="20"/>
  <c r="DA63" i="20"/>
  <c r="DE62" i="20"/>
  <c r="DD62" i="20"/>
  <c r="DB62" i="20"/>
  <c r="DA62" i="20"/>
  <c r="DD61" i="20"/>
  <c r="DB61" i="20"/>
  <c r="DA61" i="20"/>
  <c r="DB60" i="20"/>
  <c r="DD59" i="20"/>
  <c r="DB59" i="20"/>
  <c r="DA59" i="20"/>
  <c r="DH58" i="20"/>
  <c r="DE58" i="20"/>
  <c r="DD58" i="20"/>
  <c r="DB58" i="20"/>
  <c r="DA58" i="20"/>
  <c r="DD57" i="20"/>
  <c r="DB57" i="20"/>
  <c r="DA57" i="20"/>
  <c r="DD56" i="20"/>
  <c r="DB56" i="20"/>
  <c r="DA56" i="20"/>
  <c r="DF55" i="20"/>
  <c r="DD55" i="20"/>
  <c r="DB55" i="20"/>
  <c r="DA55" i="20"/>
  <c r="DF54" i="20"/>
  <c r="DD54" i="20"/>
  <c r="DB54" i="20"/>
  <c r="DA54" i="20"/>
  <c r="DB53" i="20"/>
  <c r="DA53" i="20"/>
  <c r="DB52" i="20"/>
  <c r="DA52" i="20"/>
  <c r="DB51" i="20"/>
  <c r="DA51" i="20"/>
  <c r="DB50" i="20"/>
  <c r="DA50" i="20"/>
  <c r="DB49" i="20"/>
  <c r="DA49" i="20"/>
  <c r="DB48" i="20"/>
  <c r="DA48" i="20"/>
  <c r="DB47" i="20"/>
  <c r="DA47" i="20"/>
  <c r="DB46" i="20"/>
  <c r="DA46" i="20"/>
  <c r="DB45" i="20"/>
  <c r="DA45" i="20"/>
  <c r="DB44" i="20"/>
  <c r="DA44" i="20"/>
  <c r="DB43" i="20"/>
  <c r="DA43" i="20"/>
  <c r="DB42" i="20"/>
  <c r="DA42" i="20"/>
  <c r="DB41" i="20"/>
  <c r="DA41" i="20"/>
  <c r="DB40" i="20"/>
  <c r="DA40" i="20"/>
  <c r="DB39" i="20"/>
  <c r="DA39" i="20"/>
  <c r="DB38" i="20"/>
  <c r="DA38" i="20"/>
  <c r="DB37" i="20"/>
  <c r="DA37" i="20"/>
  <c r="DB36" i="20"/>
  <c r="DA36" i="20"/>
  <c r="DB35" i="20"/>
  <c r="DA35" i="20"/>
  <c r="DA33" i="20"/>
  <c r="CS71" i="20"/>
  <c r="CS69" i="20"/>
  <c r="CT67" i="20"/>
  <c r="CS67" i="20"/>
  <c r="CV66" i="20"/>
  <c r="CT66" i="20"/>
  <c r="CX65" i="20"/>
  <c r="CV65" i="20"/>
  <c r="CT65" i="20"/>
  <c r="CX64" i="20"/>
  <c r="CV64" i="20"/>
  <c r="CT64" i="20"/>
  <c r="CT63" i="20"/>
  <c r="CS63" i="20"/>
  <c r="CW62" i="20"/>
  <c r="CV62" i="20"/>
  <c r="CT62" i="20"/>
  <c r="CS62" i="20"/>
  <c r="CV61" i="20"/>
  <c r="CT61" i="20"/>
  <c r="CS61" i="20"/>
  <c r="CT60" i="20"/>
  <c r="CV59" i="20"/>
  <c r="CT59" i="20"/>
  <c r="CS59" i="20"/>
  <c r="CZ58" i="20"/>
  <c r="CW58" i="20"/>
  <c r="CV58" i="20"/>
  <c r="CT58" i="20"/>
  <c r="CS58" i="20"/>
  <c r="CV57" i="20"/>
  <c r="CT57" i="20"/>
  <c r="CS57" i="20"/>
  <c r="CV56" i="20"/>
  <c r="CT56" i="20"/>
  <c r="CS56" i="20"/>
  <c r="CX55" i="20"/>
  <c r="CV55" i="20"/>
  <c r="CT55" i="20"/>
  <c r="CS55" i="20"/>
  <c r="CX54" i="20"/>
  <c r="CV54" i="20"/>
  <c r="CT54" i="20"/>
  <c r="CS54" i="20"/>
  <c r="CT53" i="20"/>
  <c r="CS53" i="20"/>
  <c r="CT52" i="20"/>
  <c r="CS52" i="20"/>
  <c r="CT51" i="20"/>
  <c r="CS51" i="20"/>
  <c r="CT50" i="20"/>
  <c r="CS50" i="20"/>
  <c r="CT49" i="20"/>
  <c r="CS49" i="20"/>
  <c r="CT48" i="20"/>
  <c r="CS48" i="20"/>
  <c r="CT47" i="20"/>
  <c r="CS47" i="20"/>
  <c r="CT46" i="20"/>
  <c r="CS46" i="20"/>
  <c r="CT45" i="20"/>
  <c r="CS45" i="20"/>
  <c r="CT44" i="20"/>
  <c r="CS44" i="20"/>
  <c r="CT43" i="20"/>
  <c r="CS43" i="20"/>
  <c r="CT42" i="20"/>
  <c r="CS42" i="20"/>
  <c r="CT41" i="20"/>
  <c r="CS41" i="20"/>
  <c r="CT40" i="20"/>
  <c r="CS40" i="20"/>
  <c r="CT39" i="20"/>
  <c r="CS39" i="20"/>
  <c r="CT38" i="20"/>
  <c r="CS38" i="20"/>
  <c r="CT37" i="20"/>
  <c r="CS37" i="20"/>
  <c r="CT36" i="20"/>
  <c r="CS36" i="20"/>
  <c r="CT35" i="20"/>
  <c r="CS35" i="20"/>
  <c r="CS33" i="20"/>
  <c r="CK71" i="20"/>
  <c r="CK69" i="20"/>
  <c r="CL67" i="20"/>
  <c r="CK67" i="20"/>
  <c r="CN66" i="20"/>
  <c r="CL66" i="20"/>
  <c r="CP65" i="20"/>
  <c r="CN65" i="20"/>
  <c r="CL65" i="20"/>
  <c r="CP64" i="20"/>
  <c r="CN64" i="20"/>
  <c r="CL64" i="20"/>
  <c r="CL63" i="20"/>
  <c r="CK63" i="20"/>
  <c r="CO62" i="20"/>
  <c r="CN62" i="20"/>
  <c r="CL62" i="20"/>
  <c r="CK62" i="20"/>
  <c r="CN61" i="20"/>
  <c r="CL61" i="20"/>
  <c r="CK61" i="20"/>
  <c r="CL60" i="20"/>
  <c r="CN59" i="20"/>
  <c r="CL59" i="20"/>
  <c r="CK59" i="20"/>
  <c r="CR58" i="20"/>
  <c r="CO58" i="20"/>
  <c r="CN58" i="20"/>
  <c r="CL58" i="20"/>
  <c r="CK58" i="20"/>
  <c r="CN57" i="20"/>
  <c r="CL57" i="20"/>
  <c r="CK57" i="20"/>
  <c r="CN56" i="20"/>
  <c r="CL56" i="20"/>
  <c r="CK56" i="20"/>
  <c r="CP55" i="20"/>
  <c r="CN55" i="20"/>
  <c r="CL55" i="20"/>
  <c r="CK55" i="20"/>
  <c r="CP54" i="20"/>
  <c r="CN54" i="20"/>
  <c r="CL54" i="20"/>
  <c r="CK54" i="20"/>
  <c r="CL53" i="20"/>
  <c r="CK53" i="20"/>
  <c r="CL52" i="20"/>
  <c r="CK52" i="20"/>
  <c r="CL51" i="20"/>
  <c r="CK51" i="20"/>
  <c r="CL50" i="20"/>
  <c r="CK50" i="20"/>
  <c r="CL49" i="20"/>
  <c r="CK49" i="20"/>
  <c r="CL48" i="20"/>
  <c r="CK48" i="20"/>
  <c r="CL47" i="20"/>
  <c r="CK47" i="20"/>
  <c r="CL46" i="20"/>
  <c r="CK46" i="20"/>
  <c r="CL45" i="20"/>
  <c r="CK45" i="20"/>
  <c r="CL44" i="20"/>
  <c r="CK44" i="20"/>
  <c r="CL43" i="20"/>
  <c r="CK43" i="20"/>
  <c r="CL42" i="20"/>
  <c r="CK42" i="20"/>
  <c r="CL41" i="20"/>
  <c r="CK41" i="20"/>
  <c r="CL40" i="20"/>
  <c r="CK40" i="20"/>
  <c r="CL39" i="20"/>
  <c r="CK39" i="20"/>
  <c r="CL38" i="20"/>
  <c r="CK38" i="20"/>
  <c r="CL37" i="20"/>
  <c r="CK37" i="20"/>
  <c r="CL36" i="20"/>
  <c r="CK36" i="20"/>
  <c r="CL35" i="20"/>
  <c r="CK35" i="20"/>
  <c r="CK33" i="20"/>
  <c r="CC71" i="20"/>
  <c r="CC69" i="20"/>
  <c r="CD67" i="20"/>
  <c r="CC67" i="20"/>
  <c r="CF66" i="20"/>
  <c r="CD66" i="20"/>
  <c r="CH65" i="20"/>
  <c r="CF65" i="20"/>
  <c r="CD65" i="20"/>
  <c r="CH64" i="20"/>
  <c r="CF64" i="20"/>
  <c r="CD64" i="20"/>
  <c r="CD63" i="20"/>
  <c r="CC63" i="20"/>
  <c r="CG62" i="20"/>
  <c r="CF62" i="20"/>
  <c r="CD62" i="20"/>
  <c r="CC62" i="20"/>
  <c r="CF61" i="20"/>
  <c r="CD61" i="20"/>
  <c r="CC61" i="20"/>
  <c r="CD60" i="20"/>
  <c r="CF59" i="20"/>
  <c r="CD59" i="20"/>
  <c r="CC59" i="20"/>
  <c r="CJ58" i="20"/>
  <c r="CG58" i="20"/>
  <c r="CF58" i="20"/>
  <c r="CD58" i="20"/>
  <c r="CC58" i="20"/>
  <c r="CF57" i="20"/>
  <c r="CD57" i="20"/>
  <c r="CC57" i="20"/>
  <c r="CF56" i="20"/>
  <c r="CD56" i="20"/>
  <c r="CC56" i="20"/>
  <c r="CH55" i="20"/>
  <c r="CF55" i="20"/>
  <c r="CD55" i="20"/>
  <c r="CC55" i="20"/>
  <c r="CH54" i="20"/>
  <c r="CF54" i="20"/>
  <c r="CD54" i="20"/>
  <c r="CC54" i="20"/>
  <c r="CD53" i="20"/>
  <c r="CC53" i="20"/>
  <c r="CD52" i="20"/>
  <c r="CC52" i="20"/>
  <c r="CD51" i="20"/>
  <c r="CC51" i="20"/>
  <c r="CD50" i="20"/>
  <c r="CC50" i="20"/>
  <c r="CD49" i="20"/>
  <c r="CC49" i="20"/>
  <c r="CD48" i="20"/>
  <c r="CC48" i="20"/>
  <c r="CD47" i="20"/>
  <c r="CC47" i="20"/>
  <c r="CD46" i="20"/>
  <c r="CC46" i="20"/>
  <c r="CD45" i="20"/>
  <c r="CC45" i="20"/>
  <c r="CD44" i="20"/>
  <c r="CC44" i="20"/>
  <c r="CD43" i="20"/>
  <c r="CC43" i="20"/>
  <c r="CD42" i="20"/>
  <c r="CC42" i="20"/>
  <c r="CD41" i="20"/>
  <c r="CC41" i="20"/>
  <c r="CD40" i="20"/>
  <c r="CC40" i="20"/>
  <c r="CD39" i="20"/>
  <c r="CC39" i="20"/>
  <c r="CD38" i="20"/>
  <c r="CC38" i="20"/>
  <c r="CD37" i="20"/>
  <c r="CC37" i="20"/>
  <c r="CD36" i="20"/>
  <c r="CC36" i="20"/>
  <c r="CD35" i="20"/>
  <c r="CC35" i="20"/>
  <c r="CC33" i="20"/>
  <c r="BU71" i="20"/>
  <c r="BU69" i="20"/>
  <c r="BV67" i="20"/>
  <c r="BU67" i="20"/>
  <c r="BX66" i="20"/>
  <c r="BV66" i="20"/>
  <c r="BZ65" i="20"/>
  <c r="BX65" i="20"/>
  <c r="BV65" i="20"/>
  <c r="BZ64" i="20"/>
  <c r="BX64" i="20"/>
  <c r="BV64" i="20"/>
  <c r="BV63" i="20"/>
  <c r="BU63" i="20"/>
  <c r="BY62" i="20"/>
  <c r="BX62" i="20"/>
  <c r="BV62" i="20"/>
  <c r="BU62" i="20"/>
  <c r="BX61" i="20"/>
  <c r="BV61" i="20"/>
  <c r="BU61" i="20"/>
  <c r="BV60" i="20"/>
  <c r="BX59" i="20"/>
  <c r="BV59" i="20"/>
  <c r="BU59" i="20"/>
  <c r="CB58" i="20"/>
  <c r="BY58" i="20"/>
  <c r="BX58" i="20"/>
  <c r="BV58" i="20"/>
  <c r="BU58" i="20"/>
  <c r="BX57" i="20"/>
  <c r="BV57" i="20"/>
  <c r="BU57" i="20"/>
  <c r="BX56" i="20"/>
  <c r="BV56" i="20"/>
  <c r="BU56" i="20"/>
  <c r="BZ55" i="20"/>
  <c r="BX55" i="20"/>
  <c r="BV55" i="20"/>
  <c r="BU55" i="20"/>
  <c r="BZ54" i="20"/>
  <c r="BX54" i="20"/>
  <c r="BV54" i="20"/>
  <c r="BU54" i="20"/>
  <c r="BV53" i="20"/>
  <c r="BU53" i="20"/>
  <c r="BV52" i="20"/>
  <c r="BU52" i="20"/>
  <c r="BV51" i="20"/>
  <c r="BU51" i="20"/>
  <c r="BV50" i="20"/>
  <c r="BU50" i="20"/>
  <c r="BV49" i="20"/>
  <c r="BU49" i="20"/>
  <c r="BV48" i="20"/>
  <c r="BU48" i="20"/>
  <c r="BV47" i="20"/>
  <c r="BU47" i="20"/>
  <c r="BV46" i="20"/>
  <c r="BU46" i="20"/>
  <c r="BV45" i="20"/>
  <c r="BU45" i="20"/>
  <c r="BV44" i="20"/>
  <c r="BU44" i="20"/>
  <c r="BV43" i="20"/>
  <c r="BU43" i="20"/>
  <c r="BV42" i="20"/>
  <c r="BU42" i="20"/>
  <c r="BV41" i="20"/>
  <c r="BU41" i="20"/>
  <c r="BV40" i="20"/>
  <c r="BU40" i="20"/>
  <c r="BV39" i="20"/>
  <c r="BU39" i="20"/>
  <c r="BV38" i="20"/>
  <c r="BU38" i="20"/>
  <c r="BV37" i="20"/>
  <c r="BU37" i="20"/>
  <c r="BV36" i="20"/>
  <c r="BU36" i="20"/>
  <c r="BV35" i="20"/>
  <c r="BU35" i="20"/>
  <c r="BU33" i="20"/>
  <c r="BM71" i="20"/>
  <c r="BM69" i="20"/>
  <c r="BN67" i="20"/>
  <c r="BM67" i="20"/>
  <c r="BP66" i="20"/>
  <c r="BN66" i="20"/>
  <c r="BR65" i="20"/>
  <c r="BP65" i="20"/>
  <c r="BN65" i="20"/>
  <c r="BR64" i="20"/>
  <c r="BP64" i="20"/>
  <c r="BN64" i="20"/>
  <c r="BN63" i="20"/>
  <c r="BM63" i="20"/>
  <c r="BQ62" i="20"/>
  <c r="BP62" i="20"/>
  <c r="BN62" i="20"/>
  <c r="BM62" i="20"/>
  <c r="BP61" i="20"/>
  <c r="BN61" i="20"/>
  <c r="BM61" i="20"/>
  <c r="BN60" i="20"/>
  <c r="BP59" i="20"/>
  <c r="BN59" i="20"/>
  <c r="BM59" i="20"/>
  <c r="BT58" i="20"/>
  <c r="BQ58" i="20"/>
  <c r="BP58" i="20"/>
  <c r="BN58" i="20"/>
  <c r="BM58" i="20"/>
  <c r="BP57" i="20"/>
  <c r="BN57" i="20"/>
  <c r="BM57" i="20"/>
  <c r="BP56" i="20"/>
  <c r="BN56" i="20"/>
  <c r="BM56" i="20"/>
  <c r="BR55" i="20"/>
  <c r="BP55" i="20"/>
  <c r="BN55" i="20"/>
  <c r="BM55" i="20"/>
  <c r="BR54" i="20"/>
  <c r="BP54" i="20"/>
  <c r="BN54" i="20"/>
  <c r="BM54" i="20"/>
  <c r="BN53" i="20"/>
  <c r="BM53" i="20"/>
  <c r="BN52" i="20"/>
  <c r="BM52" i="20"/>
  <c r="BN51" i="20"/>
  <c r="BM51" i="20"/>
  <c r="BN50" i="20"/>
  <c r="BM50" i="20"/>
  <c r="BN49" i="20"/>
  <c r="BM49" i="20"/>
  <c r="BN48" i="20"/>
  <c r="BM48" i="20"/>
  <c r="BN47" i="20"/>
  <c r="BM47" i="20"/>
  <c r="BN46" i="20"/>
  <c r="BM46" i="20"/>
  <c r="BN45" i="20"/>
  <c r="BM45" i="20"/>
  <c r="BN44" i="20"/>
  <c r="BM44" i="20"/>
  <c r="BN43" i="20"/>
  <c r="BM43" i="20"/>
  <c r="BN42" i="20"/>
  <c r="BM42" i="20"/>
  <c r="BN41" i="20"/>
  <c r="BM41" i="20"/>
  <c r="BN40" i="20"/>
  <c r="BM40" i="20"/>
  <c r="BN39" i="20"/>
  <c r="BM39" i="20"/>
  <c r="BN38" i="20"/>
  <c r="BM38" i="20"/>
  <c r="BN37" i="20"/>
  <c r="BM37" i="20"/>
  <c r="BN36" i="20"/>
  <c r="BM36" i="20"/>
  <c r="BN35" i="20"/>
  <c r="BM35" i="20"/>
  <c r="BM33" i="20"/>
  <c r="BE71" i="20"/>
  <c r="BE69" i="20"/>
  <c r="BF67" i="20"/>
  <c r="BE67" i="20"/>
  <c r="BH66" i="20"/>
  <c r="BF66" i="20"/>
  <c r="BJ65" i="20"/>
  <c r="BH65" i="20"/>
  <c r="BF65" i="20"/>
  <c r="BJ64" i="20"/>
  <c r="BH64" i="20"/>
  <c r="BF64" i="20"/>
  <c r="BF63" i="20"/>
  <c r="BE63" i="20"/>
  <c r="BI62" i="20"/>
  <c r="BH62" i="20"/>
  <c r="BF62" i="20"/>
  <c r="BE62" i="20"/>
  <c r="BH61" i="20"/>
  <c r="BF61" i="20"/>
  <c r="BE61" i="20"/>
  <c r="BF60" i="20"/>
  <c r="BH59" i="20"/>
  <c r="BF59" i="20"/>
  <c r="BE59" i="20"/>
  <c r="BL58" i="20"/>
  <c r="BI58" i="20"/>
  <c r="BH58" i="20"/>
  <c r="BF58" i="20"/>
  <c r="BE58" i="20"/>
  <c r="BH57" i="20"/>
  <c r="BF57" i="20"/>
  <c r="BE57" i="20"/>
  <c r="BH56" i="20"/>
  <c r="BF56" i="20"/>
  <c r="BE56" i="20"/>
  <c r="BJ55" i="20"/>
  <c r="BH55" i="20"/>
  <c r="BF55" i="20"/>
  <c r="BE55" i="20"/>
  <c r="BJ54" i="20"/>
  <c r="BH54" i="20"/>
  <c r="BF54" i="20"/>
  <c r="BE54" i="20"/>
  <c r="BF53" i="20"/>
  <c r="BE53" i="20"/>
  <c r="BF52" i="20"/>
  <c r="BE52" i="20"/>
  <c r="BF51" i="20"/>
  <c r="BE51" i="20"/>
  <c r="BF50" i="20"/>
  <c r="BE50" i="20"/>
  <c r="BF49" i="20"/>
  <c r="BE49" i="20"/>
  <c r="BF48" i="20"/>
  <c r="BE48" i="20"/>
  <c r="BF47" i="20"/>
  <c r="BE47" i="20"/>
  <c r="BF46" i="20"/>
  <c r="BE46" i="20"/>
  <c r="BF45" i="20"/>
  <c r="BE45" i="20"/>
  <c r="BF44" i="20"/>
  <c r="BE44" i="20"/>
  <c r="BF43" i="20"/>
  <c r="BE43" i="20"/>
  <c r="BF42" i="20"/>
  <c r="BE42" i="20"/>
  <c r="BF41" i="20"/>
  <c r="BE41" i="20"/>
  <c r="BF40" i="20"/>
  <c r="BE40" i="20"/>
  <c r="BF39" i="20"/>
  <c r="BE39" i="20"/>
  <c r="BF38" i="20"/>
  <c r="BE38" i="20"/>
  <c r="BF37" i="20"/>
  <c r="BE37" i="20"/>
  <c r="BF36" i="20"/>
  <c r="BE36" i="20"/>
  <c r="BF35" i="20"/>
  <c r="BE35" i="20"/>
  <c r="BE33" i="20"/>
  <c r="AW71" i="20"/>
  <c r="AW69" i="20"/>
  <c r="AX67" i="20"/>
  <c r="AW67" i="20"/>
  <c r="AZ66" i="20"/>
  <c r="AX66" i="20"/>
  <c r="BB65" i="20"/>
  <c r="AZ65" i="20"/>
  <c r="AX65" i="20"/>
  <c r="BB64" i="20"/>
  <c r="AZ64" i="20"/>
  <c r="AX64" i="20"/>
  <c r="AX63" i="20"/>
  <c r="AW63" i="20"/>
  <c r="BA62" i="20"/>
  <c r="AZ62" i="20"/>
  <c r="AX62" i="20"/>
  <c r="AW62" i="20"/>
  <c r="AZ61" i="20"/>
  <c r="AX61" i="20"/>
  <c r="AW61" i="20"/>
  <c r="AX60" i="20"/>
  <c r="AZ59" i="20"/>
  <c r="AX59" i="20"/>
  <c r="AW59" i="20"/>
  <c r="BD58" i="20"/>
  <c r="BA58" i="20"/>
  <c r="AZ58" i="20"/>
  <c r="AX58" i="20"/>
  <c r="AW58" i="20"/>
  <c r="AZ57" i="20"/>
  <c r="AX57" i="20"/>
  <c r="AW57" i="20"/>
  <c r="AZ56" i="20"/>
  <c r="AX56" i="20"/>
  <c r="AW56" i="20"/>
  <c r="BB55" i="20"/>
  <c r="AZ55" i="20"/>
  <c r="AX55" i="20"/>
  <c r="AW55" i="20"/>
  <c r="BB54" i="20"/>
  <c r="AZ54" i="20"/>
  <c r="AX54" i="20"/>
  <c r="AW54" i="20"/>
  <c r="AX53" i="20"/>
  <c r="AW53" i="20"/>
  <c r="AX52" i="20"/>
  <c r="AW52" i="20"/>
  <c r="AX51" i="20"/>
  <c r="AW51" i="20"/>
  <c r="AX50" i="20"/>
  <c r="AW50" i="20"/>
  <c r="AX49" i="20"/>
  <c r="AW49" i="20"/>
  <c r="AX48" i="20"/>
  <c r="AW48" i="20"/>
  <c r="AX47" i="20"/>
  <c r="AW47" i="20"/>
  <c r="AX46" i="20"/>
  <c r="AW46" i="20"/>
  <c r="AX45" i="20"/>
  <c r="AW45" i="20"/>
  <c r="AX44" i="20"/>
  <c r="AW44" i="20"/>
  <c r="AX43" i="20"/>
  <c r="AW43" i="20"/>
  <c r="AX42" i="20"/>
  <c r="AW42" i="20"/>
  <c r="AX41" i="20"/>
  <c r="AW41" i="20"/>
  <c r="AX40" i="20"/>
  <c r="AW40" i="20"/>
  <c r="AX39" i="20"/>
  <c r="AW39" i="20"/>
  <c r="AX38" i="20"/>
  <c r="AW38" i="20"/>
  <c r="AX37" i="20"/>
  <c r="AW37" i="20"/>
  <c r="AX36" i="20"/>
  <c r="AW36" i="20"/>
  <c r="AX35" i="20"/>
  <c r="AW35" i="20"/>
  <c r="AW33" i="20"/>
  <c r="AO71" i="20"/>
  <c r="AO69" i="20"/>
  <c r="AP67" i="20"/>
  <c r="AO67" i="20"/>
  <c r="AR66" i="20"/>
  <c r="AP66" i="20"/>
  <c r="AT65" i="20"/>
  <c r="AR65" i="20"/>
  <c r="AP65" i="20"/>
  <c r="AT64" i="20"/>
  <c r="AR64" i="20"/>
  <c r="AP64" i="20"/>
  <c r="AP63" i="20"/>
  <c r="AO63" i="20"/>
  <c r="AS62" i="20"/>
  <c r="AR62" i="20"/>
  <c r="AP62" i="20"/>
  <c r="AO62" i="20"/>
  <c r="AR61" i="20"/>
  <c r="AP61" i="20"/>
  <c r="AO61" i="20"/>
  <c r="AP60" i="20"/>
  <c r="AR59" i="20"/>
  <c r="AP59" i="20"/>
  <c r="AO59" i="20"/>
  <c r="AV58" i="20"/>
  <c r="AS58" i="20"/>
  <c r="AR58" i="20"/>
  <c r="AP58" i="20"/>
  <c r="AO58" i="20"/>
  <c r="AR57" i="20"/>
  <c r="AP57" i="20"/>
  <c r="AO57" i="20"/>
  <c r="AR56" i="20"/>
  <c r="AP56" i="20"/>
  <c r="AO56" i="20"/>
  <c r="AT55" i="20"/>
  <c r="AR55" i="20"/>
  <c r="AP55" i="20"/>
  <c r="AO55" i="20"/>
  <c r="AT54" i="20"/>
  <c r="AR54" i="20"/>
  <c r="AP54" i="20"/>
  <c r="AO54" i="20"/>
  <c r="AP53" i="20"/>
  <c r="AO53" i="20"/>
  <c r="AP52" i="20"/>
  <c r="AO52" i="20"/>
  <c r="AP51" i="20"/>
  <c r="AO51" i="20"/>
  <c r="AP50" i="20"/>
  <c r="AO50" i="20"/>
  <c r="AP49" i="20"/>
  <c r="AO49" i="20"/>
  <c r="AP48" i="20"/>
  <c r="AO48" i="20"/>
  <c r="AP47" i="20"/>
  <c r="AO47" i="20"/>
  <c r="AP46" i="20"/>
  <c r="AO46" i="20"/>
  <c r="AP45" i="20"/>
  <c r="AO45" i="20"/>
  <c r="AP44" i="20"/>
  <c r="AO44" i="20"/>
  <c r="AP43" i="20"/>
  <c r="AO43" i="20"/>
  <c r="AP42" i="20"/>
  <c r="AO42" i="20"/>
  <c r="AP41" i="20"/>
  <c r="AO41" i="20"/>
  <c r="AP40" i="20"/>
  <c r="AO40" i="20"/>
  <c r="AP39" i="20"/>
  <c r="AO39" i="20"/>
  <c r="AP38" i="20"/>
  <c r="AO38" i="20"/>
  <c r="AP37" i="20"/>
  <c r="AO37" i="20"/>
  <c r="AP36" i="20"/>
  <c r="AO36" i="20"/>
  <c r="AP35" i="20"/>
  <c r="AO35" i="20"/>
  <c r="AO33" i="20"/>
  <c r="AG71" i="20"/>
  <c r="AG69" i="20"/>
  <c r="AH67" i="20"/>
  <c r="AG67" i="20"/>
  <c r="AJ66" i="20"/>
  <c r="AH66" i="20"/>
  <c r="AL65" i="20"/>
  <c r="AJ65" i="20"/>
  <c r="AH65" i="20"/>
  <c r="AL64" i="20"/>
  <c r="AJ64" i="20"/>
  <c r="AH64" i="20"/>
  <c r="AH63" i="20"/>
  <c r="AG63" i="20"/>
  <c r="AK62" i="20"/>
  <c r="AJ62" i="20"/>
  <c r="AH62" i="20"/>
  <c r="AG62" i="20"/>
  <c r="AJ61" i="20"/>
  <c r="AH61" i="20"/>
  <c r="AG61" i="20"/>
  <c r="AH60" i="20"/>
  <c r="AJ59" i="20"/>
  <c r="AH59" i="20"/>
  <c r="AG59" i="20"/>
  <c r="AN58" i="20"/>
  <c r="AK58" i="20"/>
  <c r="AJ58" i="20"/>
  <c r="AH58" i="20"/>
  <c r="AG58" i="20"/>
  <c r="AJ57" i="20"/>
  <c r="AH57" i="20"/>
  <c r="AG57" i="20"/>
  <c r="AJ56" i="20"/>
  <c r="AH56" i="20"/>
  <c r="AG56" i="20"/>
  <c r="AL55" i="20"/>
  <c r="AJ55" i="20"/>
  <c r="AH55" i="20"/>
  <c r="AG55" i="20"/>
  <c r="AL54" i="20"/>
  <c r="AJ54" i="20"/>
  <c r="AH54" i="20"/>
  <c r="AG54" i="20"/>
  <c r="AH53" i="20"/>
  <c r="AG53" i="20"/>
  <c r="AH52" i="20"/>
  <c r="AG52" i="20"/>
  <c r="AH51" i="20"/>
  <c r="AG51" i="20"/>
  <c r="AH50" i="20"/>
  <c r="AG50" i="20"/>
  <c r="AH49" i="20"/>
  <c r="AG49" i="20"/>
  <c r="AH48" i="20"/>
  <c r="AG48" i="20"/>
  <c r="AH47" i="20"/>
  <c r="AG47" i="20"/>
  <c r="AH46" i="20"/>
  <c r="AG46" i="20"/>
  <c r="AH45" i="20"/>
  <c r="AG45" i="20"/>
  <c r="AH44" i="20"/>
  <c r="AG44" i="20"/>
  <c r="AH43" i="20"/>
  <c r="AG43" i="20"/>
  <c r="AH42" i="20"/>
  <c r="AG42" i="20"/>
  <c r="AH41" i="20"/>
  <c r="AG41" i="20"/>
  <c r="AH40" i="20"/>
  <c r="AG40" i="20"/>
  <c r="AH39" i="20"/>
  <c r="AG39" i="20"/>
  <c r="AH38" i="20"/>
  <c r="AG38" i="20"/>
  <c r="AH37" i="20"/>
  <c r="AG37" i="20"/>
  <c r="AH36" i="20"/>
  <c r="AG36" i="20"/>
  <c r="AH35" i="20"/>
  <c r="AG35" i="20"/>
  <c r="AG33" i="20"/>
  <c r="Y71" i="20"/>
  <c r="Y69" i="20"/>
  <c r="Z67" i="20"/>
  <c r="Y67" i="20"/>
  <c r="AB66" i="20"/>
  <c r="Z66" i="20"/>
  <c r="AD65" i="20"/>
  <c r="AB65" i="20"/>
  <c r="Z65" i="20"/>
  <c r="AD64" i="20"/>
  <c r="AB64" i="20"/>
  <c r="Z64" i="20"/>
  <c r="Z63" i="20"/>
  <c r="Y63" i="20"/>
  <c r="AC62" i="20"/>
  <c r="AB62" i="20"/>
  <c r="Z62" i="20"/>
  <c r="Y62" i="20"/>
  <c r="AB61" i="20"/>
  <c r="Z61" i="20"/>
  <c r="Y61" i="20"/>
  <c r="Z60" i="20"/>
  <c r="AB59" i="20"/>
  <c r="Z59" i="20"/>
  <c r="Y59" i="20"/>
  <c r="AF58" i="20"/>
  <c r="AC58" i="20"/>
  <c r="AB58" i="20"/>
  <c r="Z58" i="20"/>
  <c r="Y58" i="20"/>
  <c r="AB57" i="20"/>
  <c r="Z57" i="20"/>
  <c r="Y57" i="20"/>
  <c r="AB56" i="20"/>
  <c r="Z56" i="20"/>
  <c r="Y56" i="20"/>
  <c r="AD55" i="20"/>
  <c r="AB55" i="20"/>
  <c r="Z55" i="20"/>
  <c r="Y55" i="20"/>
  <c r="AD54" i="20"/>
  <c r="AB54" i="20"/>
  <c r="Z54" i="20"/>
  <c r="Y54" i="20"/>
  <c r="Z53" i="20"/>
  <c r="Y53" i="20"/>
  <c r="Z52" i="20"/>
  <c r="Y52" i="20"/>
  <c r="Z51" i="20"/>
  <c r="Y51" i="20"/>
  <c r="Z50" i="20"/>
  <c r="Y50" i="20"/>
  <c r="Z49" i="20"/>
  <c r="Y49" i="20"/>
  <c r="Z48" i="20"/>
  <c r="Y48" i="20"/>
  <c r="Z47" i="20"/>
  <c r="Y47" i="20"/>
  <c r="Z46" i="20"/>
  <c r="Y46" i="20"/>
  <c r="Z45" i="20"/>
  <c r="Y45" i="20"/>
  <c r="Z44" i="20"/>
  <c r="Y44" i="20"/>
  <c r="Z43" i="20"/>
  <c r="Y43" i="20"/>
  <c r="Z42" i="20"/>
  <c r="Y42" i="20"/>
  <c r="Z41" i="20"/>
  <c r="Y41" i="20"/>
  <c r="Z40" i="20"/>
  <c r="Y40" i="20"/>
  <c r="Z39" i="20"/>
  <c r="Y39" i="20"/>
  <c r="Z38" i="20"/>
  <c r="Y38" i="20"/>
  <c r="Z37" i="20"/>
  <c r="Y37" i="20"/>
  <c r="Z36" i="20"/>
  <c r="Y36" i="20"/>
  <c r="Z35" i="20"/>
  <c r="Y35" i="20"/>
  <c r="Y33" i="20"/>
  <c r="Q71" i="20"/>
  <c r="Q69" i="20"/>
  <c r="R67" i="20"/>
  <c r="Q67" i="20"/>
  <c r="T66" i="20"/>
  <c r="R66" i="20"/>
  <c r="V65" i="20"/>
  <c r="T65" i="20"/>
  <c r="R65" i="20"/>
  <c r="V64" i="20"/>
  <c r="T64" i="20"/>
  <c r="R64" i="20"/>
  <c r="R63" i="20"/>
  <c r="Q63" i="20"/>
  <c r="U62" i="20"/>
  <c r="T62" i="20"/>
  <c r="R62" i="20"/>
  <c r="Q62" i="20"/>
  <c r="T61" i="20"/>
  <c r="R61" i="20"/>
  <c r="Q61" i="20"/>
  <c r="R60" i="20"/>
  <c r="T59" i="20"/>
  <c r="R59" i="20"/>
  <c r="Q59" i="20"/>
  <c r="X58" i="20"/>
  <c r="U58" i="20"/>
  <c r="T58" i="20"/>
  <c r="R58" i="20"/>
  <c r="Q58" i="20"/>
  <c r="T57" i="20"/>
  <c r="R57" i="20"/>
  <c r="Q57" i="20"/>
  <c r="T56" i="20"/>
  <c r="R56" i="20"/>
  <c r="Q56" i="20"/>
  <c r="V55" i="20"/>
  <c r="T55" i="20"/>
  <c r="R55" i="20"/>
  <c r="Q55" i="20"/>
  <c r="V54" i="20"/>
  <c r="T54" i="20"/>
  <c r="R54" i="20"/>
  <c r="Q54" i="20"/>
  <c r="R53" i="20"/>
  <c r="Q53" i="20"/>
  <c r="R52" i="20"/>
  <c r="Q52" i="20"/>
  <c r="R51" i="20"/>
  <c r="Q51" i="20"/>
  <c r="R50" i="20"/>
  <c r="Q50" i="20"/>
  <c r="R49" i="20"/>
  <c r="Q49" i="20"/>
  <c r="R48" i="20"/>
  <c r="Q48" i="20"/>
  <c r="R47" i="20"/>
  <c r="Q47" i="20"/>
  <c r="R46" i="20"/>
  <c r="Q46" i="20"/>
  <c r="R45" i="20"/>
  <c r="Q45" i="20"/>
  <c r="R44" i="20"/>
  <c r="Q44" i="20"/>
  <c r="R43" i="20"/>
  <c r="Q43" i="20"/>
  <c r="R42" i="20"/>
  <c r="Q42" i="20"/>
  <c r="R41" i="20"/>
  <c r="Q41" i="20"/>
  <c r="R40" i="20"/>
  <c r="Q40" i="20"/>
  <c r="R39" i="20"/>
  <c r="Q39" i="20"/>
  <c r="R38" i="20"/>
  <c r="Q38" i="20"/>
  <c r="R37" i="20"/>
  <c r="Q37" i="20"/>
  <c r="R36" i="20"/>
  <c r="Q36" i="20"/>
  <c r="R35" i="20"/>
  <c r="Q35" i="20"/>
  <c r="Q33" i="20"/>
  <c r="I71" i="20"/>
  <c r="I69" i="20"/>
  <c r="J67" i="20"/>
  <c r="I67" i="20"/>
  <c r="L66" i="20"/>
  <c r="J66" i="20"/>
  <c r="N65" i="20"/>
  <c r="L65" i="20"/>
  <c r="J65" i="20"/>
  <c r="N64" i="20"/>
  <c r="L64" i="20"/>
  <c r="J64" i="20"/>
  <c r="J63" i="20"/>
  <c r="I63" i="20"/>
  <c r="M62" i="20"/>
  <c r="L62" i="20"/>
  <c r="J62" i="20"/>
  <c r="I62" i="20"/>
  <c r="L61" i="20"/>
  <c r="J61" i="20"/>
  <c r="I61" i="20"/>
  <c r="J60" i="20"/>
  <c r="L59" i="20"/>
  <c r="J59" i="20"/>
  <c r="I59" i="20"/>
  <c r="P58" i="20"/>
  <c r="M58" i="20"/>
  <c r="L58" i="20"/>
  <c r="J58" i="20"/>
  <c r="I58" i="20"/>
  <c r="L57" i="20"/>
  <c r="J57" i="20"/>
  <c r="I57" i="20"/>
  <c r="L56" i="20"/>
  <c r="J56" i="20"/>
  <c r="I56" i="20"/>
  <c r="N55" i="20"/>
  <c r="L55" i="20"/>
  <c r="J55" i="20"/>
  <c r="I55" i="20"/>
  <c r="N54" i="20"/>
  <c r="L54" i="20"/>
  <c r="J54" i="20"/>
  <c r="I54" i="20"/>
  <c r="J53" i="20"/>
  <c r="I53" i="20"/>
  <c r="J52" i="20"/>
  <c r="I52" i="20"/>
  <c r="J51" i="20"/>
  <c r="I51" i="20"/>
  <c r="J50" i="20"/>
  <c r="I50" i="20"/>
  <c r="J49" i="20"/>
  <c r="I49" i="20"/>
  <c r="J48" i="20"/>
  <c r="I48" i="20"/>
  <c r="J47" i="20"/>
  <c r="I47" i="20"/>
  <c r="J46" i="20"/>
  <c r="I46" i="20"/>
  <c r="J45" i="20"/>
  <c r="I45" i="20"/>
  <c r="J44" i="20"/>
  <c r="I44" i="20"/>
  <c r="J43" i="20"/>
  <c r="I43" i="20"/>
  <c r="J42" i="20"/>
  <c r="I42" i="20"/>
  <c r="J41" i="20"/>
  <c r="I41" i="20"/>
  <c r="J40" i="20"/>
  <c r="I40" i="20"/>
  <c r="J39" i="20"/>
  <c r="I39" i="20"/>
  <c r="J38" i="20"/>
  <c r="I38" i="20"/>
  <c r="J37" i="20"/>
  <c r="I37" i="20"/>
  <c r="J36" i="20"/>
  <c r="I36" i="20"/>
  <c r="J35" i="20"/>
  <c r="I35" i="20"/>
  <c r="I33" i="20"/>
  <c r="D66" i="20"/>
  <c r="D65" i="20"/>
  <c r="F65" i="20"/>
  <c r="F64" i="20"/>
  <c r="D64" i="20"/>
  <c r="E62" i="20"/>
  <c r="D62" i="20"/>
  <c r="D61" i="20"/>
  <c r="D59" i="20"/>
  <c r="H58" i="20"/>
  <c r="E58" i="20"/>
  <c r="D58" i="20"/>
  <c r="D57" i="20"/>
  <c r="D56" i="20"/>
  <c r="D55" i="20"/>
  <c r="F55" i="20"/>
  <c r="F54" i="20"/>
  <c r="D54" i="20"/>
  <c r="B54" i="20"/>
  <c r="B67" i="20"/>
  <c r="B66" i="20"/>
  <c r="B65" i="20"/>
  <c r="B64" i="20"/>
  <c r="B63" i="20"/>
  <c r="B62" i="20"/>
  <c r="B61" i="20"/>
  <c r="B60" i="20"/>
  <c r="B59" i="20"/>
  <c r="B58" i="20"/>
  <c r="B57" i="20"/>
  <c r="B56" i="20"/>
  <c r="B55" i="20"/>
  <c r="B53" i="20"/>
  <c r="B52" i="20"/>
  <c r="B51" i="20"/>
  <c r="B50" i="20"/>
  <c r="B49" i="20"/>
  <c r="B48" i="20"/>
  <c r="B47" i="20"/>
  <c r="B46" i="20"/>
  <c r="B45" i="20"/>
  <c r="B44" i="20"/>
  <c r="B43" i="20"/>
  <c r="B42" i="20"/>
  <c r="B41" i="20"/>
  <c r="B40" i="20"/>
  <c r="B39" i="20"/>
  <c r="B38" i="20"/>
  <c r="B37" i="20"/>
  <c r="B36" i="20"/>
  <c r="B35" i="20"/>
  <c r="A21" i="20"/>
  <c r="A71" i="20"/>
  <c r="A69" i="20"/>
  <c r="A67" i="20"/>
  <c r="A63" i="20"/>
  <c r="A62" i="20"/>
  <c r="A61"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3" i="20"/>
  <c r="DA21" i="20"/>
  <c r="CS21" i="20"/>
  <c r="CK21" i="20"/>
  <c r="CC21" i="20"/>
  <c r="BU21" i="20"/>
  <c r="BM21" i="20"/>
  <c r="BE21" i="20"/>
  <c r="AW21" i="20"/>
  <c r="AO21" i="20"/>
  <c r="AG21" i="20"/>
  <c r="Y21" i="20"/>
  <c r="Q21" i="20"/>
  <c r="I21" i="20"/>
  <c r="H12" i="16"/>
  <c r="E11" i="19" s="1"/>
  <c r="H13" i="16"/>
  <c r="E30" i="21" s="1"/>
  <c r="H14" i="16"/>
  <c r="D20" i="18" s="1"/>
  <c r="H15" i="16"/>
  <c r="H16" i="16"/>
  <c r="D24" i="15" s="1"/>
  <c r="H17" i="16"/>
  <c r="E38" i="21" s="1"/>
  <c r="H18" i="16"/>
  <c r="E17" i="19" s="1"/>
  <c r="H19" i="16"/>
  <c r="E18" i="19" s="1"/>
  <c r="H20" i="16"/>
  <c r="E19" i="19" s="1"/>
  <c r="H21" i="16"/>
  <c r="D34" i="15" s="1"/>
  <c r="H22" i="16"/>
  <c r="E48" i="21" s="1"/>
  <c r="H23" i="16"/>
  <c r="E22" i="19" s="1"/>
  <c r="F12" i="16"/>
  <c r="C28" i="21" s="1"/>
  <c r="F13" i="16"/>
  <c r="D12" i="19" s="1"/>
  <c r="F14" i="16"/>
  <c r="D13" i="19" s="1"/>
  <c r="F15" i="16"/>
  <c r="C34" i="21" s="1"/>
  <c r="F16" i="16"/>
  <c r="B24" i="18" s="1"/>
  <c r="F17" i="16"/>
  <c r="B26" i="18" s="1"/>
  <c r="F18" i="16"/>
  <c r="D17" i="19" s="1"/>
  <c r="F19" i="16"/>
  <c r="B30" i="18" s="1"/>
  <c r="F20" i="16"/>
  <c r="B32" i="18" s="1"/>
  <c r="F21" i="16"/>
  <c r="F22" i="16"/>
  <c r="B36" i="18" s="1"/>
  <c r="F23" i="16"/>
  <c r="D22" i="19" s="1"/>
  <c r="H11" i="16"/>
  <c r="D14" i="18" s="1"/>
  <c r="F11" i="16"/>
  <c r="C26" i="21" s="1"/>
  <c r="D23" i="16"/>
  <c r="D22" i="16"/>
  <c r="D12" i="16"/>
  <c r="D13" i="16"/>
  <c r="D14" i="16"/>
  <c r="D15" i="16"/>
  <c r="D16" i="16"/>
  <c r="D17" i="16"/>
  <c r="D18" i="16"/>
  <c r="D19" i="16"/>
  <c r="D20" i="16"/>
  <c r="D21" i="16"/>
  <c r="D11" i="16"/>
  <c r="CE17" i="37"/>
  <c r="K17" i="37"/>
  <c r="C3" i="21"/>
  <c r="K3" i="21"/>
  <c r="W3" i="21"/>
  <c r="H5" i="21"/>
  <c r="E7" i="21"/>
  <c r="E8" i="21"/>
  <c r="E16" i="21"/>
  <c r="J16" i="21"/>
  <c r="H21" i="21"/>
  <c r="C25" i="21"/>
  <c r="H25" i="21"/>
  <c r="J25" i="21"/>
  <c r="L25" i="21"/>
  <c r="O25" i="21"/>
  <c r="Q25" i="21"/>
  <c r="C27" i="21"/>
  <c r="H27" i="21"/>
  <c r="J27" i="21"/>
  <c r="L27" i="21"/>
  <c r="O27" i="21"/>
  <c r="Q27" i="21"/>
  <c r="C29" i="21"/>
  <c r="H29" i="21"/>
  <c r="J29" i="21"/>
  <c r="L29" i="21"/>
  <c r="O29" i="21"/>
  <c r="Q29" i="21"/>
  <c r="C31" i="21"/>
  <c r="H31" i="21"/>
  <c r="J31" i="21"/>
  <c r="L31" i="21"/>
  <c r="O31" i="21"/>
  <c r="Q31" i="21"/>
  <c r="C33" i="21"/>
  <c r="H33" i="21"/>
  <c r="J33" i="21"/>
  <c r="L33" i="21"/>
  <c r="O33" i="21"/>
  <c r="Q33" i="21"/>
  <c r="C35" i="21"/>
  <c r="H35" i="21"/>
  <c r="J35" i="21"/>
  <c r="L35" i="21"/>
  <c r="O35" i="21"/>
  <c r="Q35" i="21"/>
  <c r="C37" i="21"/>
  <c r="H37" i="21"/>
  <c r="J37" i="21"/>
  <c r="L37" i="21"/>
  <c r="O37" i="21"/>
  <c r="Q37" i="21"/>
  <c r="C39" i="21"/>
  <c r="H39" i="21"/>
  <c r="J39" i="21"/>
  <c r="L39" i="21"/>
  <c r="O39" i="21"/>
  <c r="Q39" i="21"/>
  <c r="C41" i="21"/>
  <c r="H41" i="21"/>
  <c r="J41" i="21"/>
  <c r="L41" i="21"/>
  <c r="O41" i="21"/>
  <c r="S41" i="21" s="1"/>
  <c r="W41" i="21" s="1"/>
  <c r="Q41" i="21"/>
  <c r="C43" i="21"/>
  <c r="H43" i="21"/>
  <c r="J43" i="21"/>
  <c r="L43" i="21"/>
  <c r="O43" i="21"/>
  <c r="Q43" i="21"/>
  <c r="C45" i="21"/>
  <c r="H45" i="21"/>
  <c r="J45" i="21"/>
  <c r="L45" i="21"/>
  <c r="O45" i="21"/>
  <c r="Q45" i="21"/>
  <c r="C47" i="21"/>
  <c r="H47" i="21"/>
  <c r="J47" i="21"/>
  <c r="L47" i="21"/>
  <c r="O47" i="21"/>
  <c r="Q47" i="21"/>
  <c r="C49" i="21"/>
  <c r="H49" i="21"/>
  <c r="J49" i="21"/>
  <c r="L49" i="21"/>
  <c r="O49" i="21"/>
  <c r="Q49" i="21"/>
  <c r="F77" i="21"/>
  <c r="J77" i="21"/>
  <c r="T77" i="21"/>
  <c r="F78" i="21"/>
  <c r="M78" i="21"/>
  <c r="Q79" i="21"/>
  <c r="V79" i="21"/>
  <c r="X82" i="21"/>
  <c r="B4" i="15"/>
  <c r="B6" i="15"/>
  <c r="H6" i="15"/>
  <c r="H7" i="15"/>
  <c r="M9" i="15"/>
  <c r="H10" i="15"/>
  <c r="J10" i="15"/>
  <c r="L10" i="15"/>
  <c r="N10" i="15"/>
  <c r="P10" i="15"/>
  <c r="B13" i="15"/>
  <c r="H13" i="15"/>
  <c r="J13" i="15"/>
  <c r="L13" i="15"/>
  <c r="N13" i="15"/>
  <c r="P13" i="15"/>
  <c r="R13" i="15"/>
  <c r="B15" i="15"/>
  <c r="H15" i="15"/>
  <c r="J15" i="15"/>
  <c r="L15" i="15"/>
  <c r="N15" i="15"/>
  <c r="P15" i="15"/>
  <c r="R15" i="15"/>
  <c r="B17" i="15"/>
  <c r="H17" i="15"/>
  <c r="J17" i="15"/>
  <c r="L17" i="15"/>
  <c r="N17" i="15"/>
  <c r="P17" i="15"/>
  <c r="R17" i="15"/>
  <c r="B19" i="15"/>
  <c r="H19" i="15"/>
  <c r="J19" i="15"/>
  <c r="L19" i="15"/>
  <c r="N19" i="15"/>
  <c r="P19" i="15"/>
  <c r="R19" i="15"/>
  <c r="B21" i="15"/>
  <c r="H21" i="15"/>
  <c r="J21" i="15"/>
  <c r="L21" i="15"/>
  <c r="N21" i="15"/>
  <c r="P21" i="15"/>
  <c r="R21" i="15"/>
  <c r="B23" i="15"/>
  <c r="H23" i="15"/>
  <c r="J23" i="15"/>
  <c r="L23" i="15"/>
  <c r="N23" i="15"/>
  <c r="P23" i="15"/>
  <c r="R23" i="15"/>
  <c r="B25" i="15"/>
  <c r="H25" i="15"/>
  <c r="J25" i="15"/>
  <c r="L25" i="15"/>
  <c r="N25" i="15"/>
  <c r="P25" i="15"/>
  <c r="R25" i="15"/>
  <c r="B27" i="15"/>
  <c r="H27" i="15"/>
  <c r="J27" i="15"/>
  <c r="L27" i="15"/>
  <c r="N27" i="15"/>
  <c r="P27" i="15"/>
  <c r="R27" i="15"/>
  <c r="B29" i="15"/>
  <c r="H29" i="15"/>
  <c r="J29" i="15"/>
  <c r="L29" i="15"/>
  <c r="N29" i="15"/>
  <c r="P29" i="15"/>
  <c r="R29" i="15"/>
  <c r="B31" i="15"/>
  <c r="H31" i="15"/>
  <c r="J31" i="15"/>
  <c r="L31" i="15"/>
  <c r="N31" i="15"/>
  <c r="P31" i="15"/>
  <c r="R31" i="15"/>
  <c r="B33" i="15"/>
  <c r="H33" i="15"/>
  <c r="J33" i="15"/>
  <c r="L33" i="15"/>
  <c r="N33" i="15"/>
  <c r="P33" i="15"/>
  <c r="R33" i="15"/>
  <c r="B35" i="15"/>
  <c r="H35" i="15"/>
  <c r="J35" i="15"/>
  <c r="L35" i="15"/>
  <c r="N35" i="15"/>
  <c r="P35" i="15"/>
  <c r="R35" i="15"/>
  <c r="B37" i="15"/>
  <c r="H37" i="15"/>
  <c r="J37" i="15"/>
  <c r="L37" i="15"/>
  <c r="N37" i="15"/>
  <c r="P37" i="15"/>
  <c r="R37" i="15"/>
  <c r="C4" i="19"/>
  <c r="B10" i="19"/>
  <c r="B11" i="19"/>
  <c r="B12" i="19"/>
  <c r="B13" i="19"/>
  <c r="B14" i="19"/>
  <c r="B15" i="19"/>
  <c r="B16" i="19"/>
  <c r="B17" i="19"/>
  <c r="B18" i="19"/>
  <c r="B19" i="19"/>
  <c r="B20" i="19"/>
  <c r="B21" i="19"/>
  <c r="B22" i="19"/>
  <c r="B6" i="18"/>
  <c r="H7" i="18"/>
  <c r="M9" i="18"/>
  <c r="B13" i="18"/>
  <c r="S13" i="18"/>
  <c r="S13" i="15" s="1"/>
  <c r="B15" i="18"/>
  <c r="S15" i="18"/>
  <c r="T15" i="18" s="1"/>
  <c r="T15" i="15" s="1"/>
  <c r="B17" i="18"/>
  <c r="S17" i="18"/>
  <c r="S17" i="15" s="1"/>
  <c r="T17" i="18"/>
  <c r="T17" i="15" s="1"/>
  <c r="B19" i="18"/>
  <c r="S19" i="18"/>
  <c r="T19" i="18" s="1"/>
  <c r="T19" i="15" s="1"/>
  <c r="B21" i="18"/>
  <c r="S21" i="18"/>
  <c r="S21" i="15" s="1"/>
  <c r="B23" i="18"/>
  <c r="S23" i="18"/>
  <c r="T23" i="18" s="1"/>
  <c r="T23" i="15" s="1"/>
  <c r="B25" i="18"/>
  <c r="S25" i="18"/>
  <c r="S25" i="15" s="1"/>
  <c r="T25" i="18"/>
  <c r="T25" i="15" s="1"/>
  <c r="B27" i="18"/>
  <c r="S27" i="18"/>
  <c r="T27" i="18" s="1"/>
  <c r="T27" i="15" s="1"/>
  <c r="B29" i="18"/>
  <c r="S29" i="18"/>
  <c r="S29" i="15" s="1"/>
  <c r="B31" i="18"/>
  <c r="S31" i="18"/>
  <c r="T31" i="18" s="1"/>
  <c r="T31" i="15" s="1"/>
  <c r="B33" i="18"/>
  <c r="S33" i="18"/>
  <c r="S33" i="15" s="1"/>
  <c r="T33" i="18"/>
  <c r="T33" i="15" s="1"/>
  <c r="B35" i="18"/>
  <c r="S35" i="18"/>
  <c r="T35" i="18" s="1"/>
  <c r="T35" i="15" s="1"/>
  <c r="B37" i="18"/>
  <c r="S37" i="18"/>
  <c r="S37" i="15" s="1"/>
  <c r="E1" i="20"/>
  <c r="G1" i="20"/>
  <c r="M1" i="20"/>
  <c r="O1" i="20"/>
  <c r="U1" i="20"/>
  <c r="W1" i="20"/>
  <c r="AC1" i="20"/>
  <c r="AE1" i="20"/>
  <c r="AK1" i="20"/>
  <c r="AM1" i="20"/>
  <c r="AS1" i="20"/>
  <c r="AU1" i="20"/>
  <c r="BA1" i="20"/>
  <c r="BC1" i="20"/>
  <c r="BI1" i="20"/>
  <c r="BK1" i="20"/>
  <c r="BQ1" i="20"/>
  <c r="BS1" i="20"/>
  <c r="BY1" i="20"/>
  <c r="CA1" i="20"/>
  <c r="CG1" i="20"/>
  <c r="CI1" i="20"/>
  <c r="CO1" i="20"/>
  <c r="CQ1" i="20"/>
  <c r="CW1" i="20"/>
  <c r="CY1" i="20"/>
  <c r="DE1" i="20"/>
  <c r="DG1" i="20"/>
  <c r="B3" i="20"/>
  <c r="C3" i="20"/>
  <c r="B4" i="20"/>
  <c r="C4" i="20"/>
  <c r="B5" i="20"/>
  <c r="C5" i="20"/>
  <c r="B6" i="20"/>
  <c r="C6" i="20"/>
  <c r="J6" i="20"/>
  <c r="R6" i="20"/>
  <c r="Z6" i="20"/>
  <c r="AH6" i="20"/>
  <c r="AP6" i="20"/>
  <c r="AX6" i="20"/>
  <c r="BF6" i="20"/>
  <c r="BN6" i="20"/>
  <c r="BV6" i="20"/>
  <c r="CD6" i="20"/>
  <c r="CL6" i="20"/>
  <c r="CT6" i="20"/>
  <c r="DB6" i="20"/>
  <c r="B7" i="20"/>
  <c r="C7" i="20"/>
  <c r="B8" i="20"/>
  <c r="C8" i="20"/>
  <c r="B9" i="20"/>
  <c r="G15" i="20"/>
  <c r="O15" i="20"/>
  <c r="W15" i="20"/>
  <c r="AE15" i="20"/>
  <c r="AM15" i="20"/>
  <c r="AU15" i="20"/>
  <c r="BC15" i="20"/>
  <c r="BK15" i="20"/>
  <c r="BS15" i="20"/>
  <c r="CA15" i="20"/>
  <c r="CI15" i="20"/>
  <c r="CQ15" i="20"/>
  <c r="CY15" i="20"/>
  <c r="DG15" i="20"/>
  <c r="C17" i="20"/>
  <c r="AI17" i="20" s="1"/>
  <c r="F17" i="20"/>
  <c r="V17" i="20" s="1"/>
  <c r="C30" i="20"/>
  <c r="E30" i="20"/>
  <c r="F30" i="20"/>
  <c r="K30" i="20"/>
  <c r="M30" i="20"/>
  <c r="N30" i="20"/>
  <c r="S30" i="20"/>
  <c r="U30" i="20"/>
  <c r="V30" i="20"/>
  <c r="AA30" i="20"/>
  <c r="AC30" i="20"/>
  <c r="AD30" i="20"/>
  <c r="AI30" i="20"/>
  <c r="AK30" i="20"/>
  <c r="AL30" i="20"/>
  <c r="AQ30" i="20"/>
  <c r="AS30" i="20"/>
  <c r="AT30" i="20"/>
  <c r="AY30" i="20"/>
  <c r="BA30" i="20"/>
  <c r="BB30" i="20"/>
  <c r="BG30" i="20"/>
  <c r="BI30" i="20"/>
  <c r="BJ30" i="20"/>
  <c r="BO30" i="20"/>
  <c r="BQ30" i="20"/>
  <c r="BR30" i="20"/>
  <c r="BW30" i="20"/>
  <c r="BY30" i="20"/>
  <c r="BZ30" i="20"/>
  <c r="CE30" i="20"/>
  <c r="CG30" i="20"/>
  <c r="CH30" i="20"/>
  <c r="CM30" i="20"/>
  <c r="CO30" i="20"/>
  <c r="CP30" i="20"/>
  <c r="CU30" i="20"/>
  <c r="CW30" i="20"/>
  <c r="CX30" i="20"/>
  <c r="DC30" i="20"/>
  <c r="DE30" i="20"/>
  <c r="DF30" i="20"/>
  <c r="C31" i="20"/>
  <c r="D31" i="20"/>
  <c r="E31" i="20"/>
  <c r="K31" i="20"/>
  <c r="L31" i="20"/>
  <c r="M31" i="20"/>
  <c r="S31" i="20"/>
  <c r="T31" i="20"/>
  <c r="U31" i="20"/>
  <c r="AA31" i="20"/>
  <c r="AB31" i="20"/>
  <c r="AC31" i="20"/>
  <c r="AI31" i="20"/>
  <c r="AJ31" i="20"/>
  <c r="AK31" i="20"/>
  <c r="AQ31" i="20"/>
  <c r="AR31" i="20"/>
  <c r="AS31" i="20"/>
  <c r="AY31" i="20"/>
  <c r="AZ31" i="20"/>
  <c r="BA31" i="20"/>
  <c r="BG31" i="20"/>
  <c r="BH31" i="20"/>
  <c r="BI31" i="20"/>
  <c r="BO31" i="20"/>
  <c r="BP31" i="20"/>
  <c r="BQ31" i="20"/>
  <c r="BW31" i="20"/>
  <c r="BX31" i="20"/>
  <c r="BY31" i="20"/>
  <c r="CE31" i="20"/>
  <c r="CF31" i="20"/>
  <c r="CG31" i="20"/>
  <c r="CM31" i="20"/>
  <c r="CN31" i="20"/>
  <c r="CO31" i="20"/>
  <c r="CU31" i="20"/>
  <c r="CV31" i="20"/>
  <c r="CW31" i="20"/>
  <c r="DC31" i="20"/>
  <c r="DD31" i="20"/>
  <c r="DE31" i="20"/>
  <c r="H5" i="16"/>
  <c r="D6" i="16"/>
  <c r="I8" i="16"/>
  <c r="I34" i="27"/>
  <c r="I35" i="13"/>
  <c r="B6" i="19"/>
  <c r="C9" i="15"/>
  <c r="U4" i="21"/>
  <c r="C9" i="18"/>
  <c r="D8" i="16"/>
  <c r="C15" i="37"/>
  <c r="AQ15" i="37" s="1"/>
  <c r="C15" i="20"/>
  <c r="AA15" i="20" s="1"/>
  <c r="CE29" i="37"/>
  <c r="BW29" i="20"/>
  <c r="S27" i="37"/>
  <c r="BO27" i="37"/>
  <c r="AA27" i="20"/>
  <c r="AY27" i="37"/>
  <c r="K27" i="37"/>
  <c r="AD58" i="20"/>
  <c r="CX58" i="20"/>
  <c r="CP17" i="37"/>
  <c r="CM27" i="37"/>
  <c r="BO27" i="20"/>
  <c r="C27" i="20"/>
  <c r="CU27" i="20"/>
  <c r="AI27" i="20"/>
  <c r="CU27" i="37"/>
  <c r="DC27" i="37"/>
  <c r="BG27" i="37"/>
  <c r="C27" i="37"/>
  <c r="C3" i="19"/>
  <c r="E12" i="21"/>
  <c r="AA27" i="37"/>
  <c r="DC27" i="20"/>
  <c r="K27" i="20"/>
  <c r="CE27" i="37"/>
  <c r="BW27" i="37"/>
  <c r="AQ29" i="37"/>
  <c r="BG29" i="20"/>
  <c r="AQ29" i="20"/>
  <c r="AI29" i="20"/>
  <c r="CU29" i="37"/>
  <c r="BO29" i="20"/>
  <c r="DC29" i="37"/>
  <c r="C29" i="20"/>
  <c r="K29" i="20"/>
  <c r="BG29" i="37"/>
  <c r="BO29" i="37"/>
  <c r="C29" i="37"/>
  <c r="AA29" i="37"/>
  <c r="S29" i="20"/>
  <c r="S29" i="37"/>
  <c r="BG27" i="20"/>
  <c r="BW27" i="20"/>
  <c r="AI27" i="37"/>
  <c r="CM27" i="20"/>
  <c r="AQ27" i="37"/>
  <c r="AQ27" i="20"/>
  <c r="AY27" i="20"/>
  <c r="CE27" i="20"/>
  <c r="AI29" i="37"/>
  <c r="CM29" i="37"/>
  <c r="AA29" i="20"/>
  <c r="BJ17" i="20"/>
  <c r="AY29" i="37"/>
  <c r="CU29" i="20"/>
  <c r="CE29" i="20"/>
  <c r="BW29" i="37"/>
  <c r="CM29" i="20"/>
  <c r="K29" i="37"/>
  <c r="DC29" i="20"/>
  <c r="AQ17" i="37"/>
  <c r="K15" i="37"/>
  <c r="CX17" i="20"/>
  <c r="N17" i="20"/>
  <c r="N17" i="37"/>
  <c r="CX17" i="37"/>
  <c r="DF17" i="20"/>
  <c r="AY15" i="20"/>
  <c r="CH17" i="20"/>
  <c r="DF17" i="37"/>
  <c r="AQ15" i="20"/>
  <c r="BB17" i="37"/>
  <c r="CH17" i="37"/>
  <c r="BR17" i="37"/>
  <c r="BW15" i="20"/>
  <c r="BW17" i="20"/>
  <c r="AL17" i="37"/>
  <c r="BG15" i="20"/>
  <c r="CE15" i="20"/>
  <c r="AY17" i="37"/>
  <c r="BW17" i="37"/>
  <c r="S17" i="20"/>
  <c r="BZ17" i="37"/>
  <c r="AD17" i="37"/>
  <c r="BO17" i="37"/>
  <c r="DC15" i="20"/>
  <c r="AT17" i="37"/>
  <c r="DC17" i="37"/>
  <c r="BJ17" i="37"/>
  <c r="BO15" i="20"/>
  <c r="CU15" i="20"/>
  <c r="AA17" i="37"/>
  <c r="K15" i="20"/>
  <c r="S15" i="20"/>
  <c r="AI15" i="20"/>
  <c r="S17" i="37"/>
  <c r="CU17" i="37"/>
  <c r="AI17" i="37"/>
  <c r="CM17" i="37"/>
  <c r="CM15" i="20"/>
  <c r="L53" i="21" l="1"/>
  <c r="S33" i="21"/>
  <c r="W33" i="21" s="1"/>
  <c r="CU20" i="37"/>
  <c r="S25" i="21"/>
  <c r="W25" i="21" s="1"/>
  <c r="S15" i="37"/>
  <c r="AA17" i="20"/>
  <c r="AQ17" i="20"/>
  <c r="BG17" i="20"/>
  <c r="AY17" i="20"/>
  <c r="K17" i="20"/>
  <c r="AD17" i="20"/>
  <c r="AL17" i="20"/>
  <c r="BR17" i="20"/>
  <c r="AY15" i="37"/>
  <c r="CP17" i="20"/>
  <c r="BZ17" i="20"/>
  <c r="T37" i="18"/>
  <c r="T37" i="15" s="1"/>
  <c r="T21" i="18"/>
  <c r="T21" i="15" s="1"/>
  <c r="S31" i="15"/>
  <c r="S15" i="15"/>
  <c r="CM17" i="20"/>
  <c r="CU17" i="20"/>
  <c r="BO17" i="20"/>
  <c r="CM15" i="37"/>
  <c r="S27" i="21"/>
  <c r="W27" i="21" s="1"/>
  <c r="DC17" i="20"/>
  <c r="S35" i="15"/>
  <c r="S19" i="15"/>
  <c r="S35" i="21"/>
  <c r="W35" i="21" s="1"/>
  <c r="CE17" i="20"/>
  <c r="BB17" i="20"/>
  <c r="AT17" i="20"/>
  <c r="T29" i="18"/>
  <c r="T29" i="15" s="1"/>
  <c r="T13" i="18"/>
  <c r="T13" i="15" s="1"/>
  <c r="S45" i="21"/>
  <c r="W45" i="21" s="1"/>
  <c r="AI19" i="20"/>
  <c r="B36" i="15"/>
  <c r="D21" i="19"/>
  <c r="C42" i="21"/>
  <c r="AY19" i="20"/>
  <c r="AQ19" i="37"/>
  <c r="CE20" i="37"/>
  <c r="DC20" i="20"/>
  <c r="BO19" i="37"/>
  <c r="BG19" i="37"/>
  <c r="AY19" i="37"/>
  <c r="S19" i="37"/>
  <c r="K19" i="37"/>
  <c r="AQ20" i="20"/>
  <c r="S20" i="37"/>
  <c r="CM19" i="37"/>
  <c r="R8" i="18"/>
  <c r="CM19" i="20"/>
  <c r="CU19" i="37"/>
  <c r="C19" i="20"/>
  <c r="BW19" i="37"/>
  <c r="CU19" i="20"/>
  <c r="CE19" i="37"/>
  <c r="O54" i="21"/>
  <c r="R7" i="15"/>
  <c r="D16" i="18"/>
  <c r="E15" i="19"/>
  <c r="D28" i="15"/>
  <c r="D32" i="15"/>
  <c r="B30" i="15"/>
  <c r="D15" i="19"/>
  <c r="B16" i="15"/>
  <c r="C48" i="21"/>
  <c r="D28" i="18"/>
  <c r="E40" i="21"/>
  <c r="D18" i="19"/>
  <c r="C38" i="21"/>
  <c r="B18" i="15"/>
  <c r="B38" i="18"/>
  <c r="E32" i="21"/>
  <c r="D14" i="15"/>
  <c r="D36" i="18"/>
  <c r="E50" i="21"/>
  <c r="E16" i="19"/>
  <c r="D38" i="15"/>
  <c r="D38" i="18"/>
  <c r="D26" i="18"/>
  <c r="B22" i="18"/>
  <c r="D36" i="15"/>
  <c r="B16" i="18"/>
  <c r="D18" i="15"/>
  <c r="D14" i="19"/>
  <c r="E13" i="19"/>
  <c r="B28" i="18"/>
  <c r="C50" i="21"/>
  <c r="D26" i="15"/>
  <c r="B22" i="15"/>
  <c r="D20" i="15"/>
  <c r="B28" i="15"/>
  <c r="B38" i="15"/>
  <c r="C30" i="21"/>
  <c r="C40" i="21"/>
  <c r="D11" i="19"/>
  <c r="E21" i="19"/>
  <c r="BR42" i="37"/>
  <c r="G42" i="37"/>
  <c r="BS42" i="37"/>
  <c r="BG42" i="37"/>
  <c r="S42" i="37"/>
  <c r="CY42" i="37"/>
  <c r="CX42" i="37"/>
  <c r="CG42" i="37"/>
  <c r="AS42" i="37"/>
  <c r="AR42" i="37"/>
  <c r="AE42" i="37"/>
  <c r="AL58" i="20"/>
  <c r="AT58" i="20"/>
  <c r="BW20" i="20"/>
  <c r="K20" i="20"/>
  <c r="AY20" i="37"/>
  <c r="BG20" i="20"/>
  <c r="BO20" i="37"/>
  <c r="R6" i="18"/>
  <c r="CM20" i="20"/>
  <c r="AA20" i="20"/>
  <c r="AI20" i="37"/>
  <c r="D3" i="16"/>
  <c r="DD28" i="20"/>
  <c r="BI42" i="37"/>
  <c r="DH42" i="37"/>
  <c r="BH42" i="37"/>
  <c r="CW42" i="37"/>
  <c r="AQ42" i="37"/>
  <c r="CI42" i="37"/>
  <c r="AC42" i="37"/>
  <c r="CH42" i="37"/>
  <c r="AB42" i="37"/>
  <c r="BW42" i="37"/>
  <c r="E42" i="37"/>
  <c r="BB1" i="37"/>
  <c r="CE42" i="37"/>
  <c r="AY42" i="37"/>
  <c r="W42" i="37"/>
  <c r="DD42" i="37"/>
  <c r="CB42" i="37"/>
  <c r="AV42" i="37"/>
  <c r="V42" i="37"/>
  <c r="CQ42" i="37"/>
  <c r="BK42" i="37"/>
  <c r="AK42" i="37"/>
  <c r="O42" i="37"/>
  <c r="V58" i="20"/>
  <c r="CP58" i="20"/>
  <c r="L42" i="37"/>
  <c r="AJ42" i="37"/>
  <c r="AT1" i="37"/>
  <c r="CO42" i="37"/>
  <c r="BO42" i="37"/>
  <c r="AM42" i="37"/>
  <c r="BZ1" i="37"/>
  <c r="CN42" i="37"/>
  <c r="BL42" i="37"/>
  <c r="AL42" i="37"/>
  <c r="DC42" i="37"/>
  <c r="CA42" i="37"/>
  <c r="BA42" i="37"/>
  <c r="U42" i="37"/>
  <c r="BB58" i="20"/>
  <c r="DF1" i="37"/>
  <c r="BR1" i="37"/>
  <c r="V1" i="37"/>
  <c r="AL1" i="37"/>
  <c r="CX1" i="37"/>
  <c r="CH1" i="37"/>
  <c r="CP1" i="37"/>
  <c r="AD1" i="37"/>
  <c r="M8" i="27"/>
  <c r="BW19" i="20"/>
  <c r="M2" i="37"/>
  <c r="E2" i="37"/>
  <c r="CO2" i="37" s="1"/>
  <c r="AA19" i="37"/>
  <c r="BO19" i="20"/>
  <c r="S19" i="20"/>
  <c r="BG19" i="20"/>
  <c r="AQ19" i="20"/>
  <c r="K19" i="20"/>
  <c r="DC19" i="37"/>
  <c r="C19" i="37"/>
  <c r="DC19" i="20"/>
  <c r="AI19" i="37"/>
  <c r="AA19" i="20"/>
  <c r="CE19" i="20"/>
  <c r="BG15" i="37"/>
  <c r="BW15" i="37"/>
  <c r="CU15" i="37"/>
  <c r="AA15" i="37"/>
  <c r="S39" i="21"/>
  <c r="W39" i="21" s="1"/>
  <c r="D20" i="19"/>
  <c r="C46" i="21"/>
  <c r="D22" i="15"/>
  <c r="D22" i="18"/>
  <c r="E34" i="21"/>
  <c r="C36" i="21"/>
  <c r="CE15" i="37"/>
  <c r="S27" i="15"/>
  <c r="S23" i="15"/>
  <c r="S49" i="21"/>
  <c r="W49" i="21" s="1"/>
  <c r="S47" i="21"/>
  <c r="W47" i="21" s="1"/>
  <c r="S43" i="21"/>
  <c r="W43" i="21" s="1"/>
  <c r="S37" i="21"/>
  <c r="W37" i="21" s="1"/>
  <c r="D10" i="19"/>
  <c r="B14" i="18"/>
  <c r="B14" i="15"/>
  <c r="CZ42" i="37"/>
  <c r="CF42" i="37"/>
  <c r="BJ42" i="37"/>
  <c r="AN42" i="37"/>
  <c r="T42" i="37"/>
  <c r="DE42" i="37"/>
  <c r="N42" i="37"/>
  <c r="H42" i="37"/>
  <c r="F42" i="37"/>
  <c r="CP42" i="37"/>
  <c r="BT42" i="37"/>
  <c r="AZ42" i="37"/>
  <c r="AD42" i="37"/>
  <c r="CJ42" i="37"/>
  <c r="AT42" i="37"/>
  <c r="P42" i="37"/>
  <c r="DF42" i="37"/>
  <c r="BP42" i="37"/>
  <c r="X42" i="37"/>
  <c r="D42" i="37"/>
  <c r="K42" i="37"/>
  <c r="AA42" i="37"/>
  <c r="AU42" i="37"/>
  <c r="BQ42" i="37"/>
  <c r="CM42" i="37"/>
  <c r="DG42" i="37"/>
  <c r="AF42" i="37"/>
  <c r="BB42" i="37"/>
  <c r="BX42" i="37"/>
  <c r="CR42" i="37"/>
  <c r="M42" i="37"/>
  <c r="AI42" i="37"/>
  <c r="BC42" i="37"/>
  <c r="BY42" i="37"/>
  <c r="CU42" i="37"/>
  <c r="BD42" i="37"/>
  <c r="F58" i="20"/>
  <c r="N58" i="20"/>
  <c r="BJ58" i="20"/>
  <c r="BR58" i="20"/>
  <c r="BZ58" i="20"/>
  <c r="CH58" i="20"/>
  <c r="DF58" i="20"/>
  <c r="S29" i="21"/>
  <c r="W29" i="21" s="1"/>
  <c r="AI15" i="37"/>
  <c r="B24" i="15"/>
  <c r="E14" i="19"/>
  <c r="B20" i="15"/>
  <c r="B20" i="18"/>
  <c r="E46" i="21"/>
  <c r="E20" i="19"/>
  <c r="D18" i="18"/>
  <c r="E12" i="19"/>
  <c r="AL59" i="37"/>
  <c r="E42" i="21"/>
  <c r="D30" i="15"/>
  <c r="D30" i="18"/>
  <c r="BO15" i="37"/>
  <c r="B34" i="15"/>
  <c r="BR59" i="37"/>
  <c r="B34" i="18"/>
  <c r="C32" i="21"/>
  <c r="D34" i="18"/>
  <c r="DC15" i="37"/>
  <c r="S31" i="21"/>
  <c r="W31" i="21" s="1"/>
  <c r="C42" i="37"/>
  <c r="CV42" i="37"/>
  <c r="B18" i="18"/>
  <c r="E26" i="21"/>
  <c r="E10" i="19"/>
  <c r="D19" i="19"/>
  <c r="B32" i="15"/>
  <c r="C44" i="21"/>
  <c r="O55" i="21"/>
  <c r="M8" i="13"/>
  <c r="E2" i="20"/>
  <c r="B26" i="15"/>
  <c r="D16" i="19"/>
  <c r="D32" i="18"/>
  <c r="E44" i="21"/>
  <c r="E36" i="21"/>
  <c r="D24" i="18"/>
  <c r="E28" i="21"/>
  <c r="D16" i="15"/>
  <c r="C20" i="37"/>
  <c r="CM20" i="37"/>
  <c r="BG20" i="37"/>
  <c r="AA20" i="37"/>
  <c r="S20" i="20"/>
  <c r="AY20" i="20"/>
  <c r="CE20" i="20"/>
  <c r="DC20" i="37"/>
  <c r="BW20" i="37"/>
  <c r="AQ20" i="37"/>
  <c r="K20" i="37"/>
  <c r="R9" i="18"/>
  <c r="C20" i="20"/>
  <c r="AI20" i="20"/>
  <c r="BO20" i="20"/>
  <c r="CU20" i="20"/>
  <c r="R54" i="21" l="1"/>
  <c r="D28" i="20"/>
  <c r="CP59" i="37"/>
  <c r="BZ59" i="37"/>
  <c r="CN28" i="20"/>
  <c r="F59" i="37"/>
  <c r="N59" i="37"/>
  <c r="AJ28" i="20"/>
  <c r="BH28" i="20"/>
  <c r="L28" i="20"/>
  <c r="T28" i="20"/>
  <c r="BX28" i="20"/>
  <c r="CF28" i="20"/>
  <c r="AB28" i="20"/>
  <c r="AZ28" i="20"/>
  <c r="BP28" i="20"/>
  <c r="AR28" i="20"/>
  <c r="CV28" i="20"/>
  <c r="CG2" i="37"/>
  <c r="BA2" i="37"/>
  <c r="R7" i="18"/>
  <c r="R8" i="15"/>
  <c r="S51" i="21"/>
  <c r="AT59" i="37"/>
  <c r="V59" i="37"/>
  <c r="DF59" i="37"/>
  <c r="AK2" i="37"/>
  <c r="BI2" i="37"/>
  <c r="AS2" i="37"/>
  <c r="CW2" i="37"/>
  <c r="DE2" i="37"/>
  <c r="AC2" i="37"/>
  <c r="BY2" i="37"/>
  <c r="U2" i="37"/>
  <c r="BQ2" i="37"/>
  <c r="BJ59" i="37"/>
  <c r="AD59" i="37"/>
  <c r="CX59" i="37"/>
  <c r="CH59" i="37"/>
  <c r="BB59" i="37"/>
  <c r="BI2" i="20"/>
  <c r="AC2" i="20"/>
  <c r="CW2" i="20"/>
  <c r="BA2" i="20"/>
  <c r="BQ2" i="20"/>
  <c r="BY2" i="20"/>
  <c r="CG2" i="20"/>
  <c r="DE2" i="20"/>
  <c r="AS2" i="20"/>
  <c r="CO2" i="20"/>
  <c r="U2" i="20"/>
  <c r="M2" i="20"/>
  <c r="AK2" i="20"/>
  <c r="R9" i="15"/>
  <c r="M51" i="21"/>
  <c r="D34" i="50" l="1"/>
  <c r="M17" i="50" s="1"/>
  <c r="D37" i="50" l="1"/>
  <c r="M19" i="50"/>
  <c r="J18" i="50" s="1"/>
  <c r="G18" i="50" l="1"/>
  <c r="E18" i="50"/>
  <c r="F18" i="50"/>
  <c r="K18" i="50"/>
  <c r="H18" i="50"/>
  <c r="I18" i="50"/>
  <c r="D18" i="50"/>
</calcChain>
</file>

<file path=xl/sharedStrings.xml><?xml version="1.0" encoding="utf-8"?>
<sst xmlns="http://schemas.openxmlformats.org/spreadsheetml/2006/main" count="1521" uniqueCount="544">
  <si>
    <t>12.</t>
    <phoneticPr fontId="2"/>
  </si>
  <si>
    <t>13.</t>
    <phoneticPr fontId="2"/>
  </si>
  <si>
    <t>14.</t>
    <phoneticPr fontId="2"/>
  </si>
  <si>
    <t>15.</t>
    <phoneticPr fontId="2"/>
  </si>
  <si>
    <t>16.</t>
    <phoneticPr fontId="2"/>
  </si>
  <si>
    <t>17.</t>
    <phoneticPr fontId="2"/>
  </si>
  <si>
    <t>　書類不備においては入札参加出来ないこともありますのでご注意ください。</t>
    <rPh sb="1" eb="3">
      <t>ショルイ</t>
    </rPh>
    <rPh sb="3" eb="5">
      <t>フビ</t>
    </rPh>
    <rPh sb="10" eb="12">
      <t>ニュウサツ</t>
    </rPh>
    <rPh sb="12" eb="14">
      <t>サンカ</t>
    </rPh>
    <rPh sb="14" eb="16">
      <t>デキ</t>
    </rPh>
    <rPh sb="28" eb="30">
      <t>チュウイ</t>
    </rPh>
    <phoneticPr fontId="2"/>
  </si>
  <si>
    <r>
      <t>ている業者は、入札に参加できませんので、事前に※</t>
    </r>
    <r>
      <rPr>
        <u/>
        <sz val="10.5"/>
        <rFont val="ＭＳ Ｐゴシック"/>
        <family val="3"/>
        <charset val="128"/>
      </rPr>
      <t>入札辞退届</t>
    </r>
    <r>
      <rPr>
        <sz val="10.5"/>
        <rFont val="ＭＳ Ｐゴシック"/>
        <family val="3"/>
        <charset val="128"/>
      </rPr>
      <t>を提出すること。</t>
    </r>
    <rPh sb="3" eb="5">
      <t>ギョウシャ</t>
    </rPh>
    <rPh sb="7" eb="9">
      <t>ニュウサツ</t>
    </rPh>
    <rPh sb="10" eb="12">
      <t>サンカ</t>
    </rPh>
    <phoneticPr fontId="2"/>
  </si>
  <si>
    <t>　入札を辞退したものは、これを理由として以後の指名等について不利益な取扱いを</t>
    <rPh sb="1" eb="3">
      <t>ニュウサツ</t>
    </rPh>
    <rPh sb="4" eb="6">
      <t>ジタイ</t>
    </rPh>
    <rPh sb="15" eb="17">
      <t>リユウ</t>
    </rPh>
    <rPh sb="20" eb="22">
      <t>イゴ</t>
    </rPh>
    <rPh sb="23" eb="25">
      <t>シメイ</t>
    </rPh>
    <rPh sb="25" eb="26">
      <t>トウ</t>
    </rPh>
    <rPh sb="30" eb="33">
      <t>フリエキ</t>
    </rPh>
    <rPh sb="34" eb="36">
      <t>トリアツカ</t>
    </rPh>
    <phoneticPr fontId="2"/>
  </si>
  <si>
    <t>受けるものではない。</t>
    <phoneticPr fontId="2"/>
  </si>
  <si>
    <t>　</t>
    <phoneticPr fontId="2"/>
  </si>
  <si>
    <t>業　者　名</t>
  </si>
  <si>
    <t>円</t>
    <rPh sb="0" eb="1">
      <t>エン</t>
    </rPh>
    <phoneticPr fontId="2"/>
  </si>
  <si>
    <t>号</t>
    <rPh sb="0" eb="1">
      <t>ゴウ</t>
    </rPh>
    <phoneticPr fontId="2"/>
  </si>
  <si>
    <t>線</t>
    <rPh sb="0" eb="1">
      <t>セン</t>
    </rPh>
    <phoneticPr fontId="2"/>
  </si>
  <si>
    <t>京都郡苅田町</t>
    <rPh sb="0" eb="3">
      <t>ミヤコグン</t>
    </rPh>
    <rPh sb="3" eb="6">
      <t>カンダマチ</t>
    </rPh>
    <phoneticPr fontId="2"/>
  </si>
  <si>
    <t>指名競争入札通知書</t>
    <rPh sb="0" eb="2">
      <t>シメイ</t>
    </rPh>
    <rPh sb="2" eb="4">
      <t>キョウソウ</t>
    </rPh>
    <rPh sb="4" eb="6">
      <t>ニュウサツ</t>
    </rPh>
    <rPh sb="6" eb="9">
      <t>ツウチショ</t>
    </rPh>
    <phoneticPr fontId="2"/>
  </si>
  <si>
    <t>件  名</t>
    <rPh sb="0" eb="4">
      <t>ケンメイ</t>
    </rPh>
    <phoneticPr fontId="2"/>
  </si>
  <si>
    <t>箇  所</t>
    <rPh sb="0" eb="4">
      <t>カショ</t>
    </rPh>
    <phoneticPr fontId="2"/>
  </si>
  <si>
    <t>筋</t>
    <rPh sb="0" eb="1">
      <t>スジ</t>
    </rPh>
    <phoneticPr fontId="2"/>
  </si>
  <si>
    <t xml:space="preserve">   上記工事について下記により指名競争入札に付することにしたので、仕様書並びに現場熟知の上、入札されるよう通知します。</t>
    <rPh sb="3" eb="5">
      <t>ジョウキ</t>
    </rPh>
    <rPh sb="5" eb="7">
      <t>コウジ</t>
    </rPh>
    <rPh sb="11" eb="13">
      <t>カキ</t>
    </rPh>
    <rPh sb="16" eb="22">
      <t>シメイキョウソウニュウサツ</t>
    </rPh>
    <rPh sb="23" eb="24">
      <t>フ</t>
    </rPh>
    <rPh sb="34" eb="37">
      <t>シヨウショ</t>
    </rPh>
    <rPh sb="37" eb="38">
      <t>ナラ</t>
    </rPh>
    <rPh sb="40" eb="42">
      <t>ゲンバ</t>
    </rPh>
    <rPh sb="42" eb="44">
      <t>ジュクチ</t>
    </rPh>
    <rPh sb="45" eb="46">
      <t>ウエ</t>
    </rPh>
    <rPh sb="47" eb="49">
      <t>ニュウサツ</t>
    </rPh>
    <rPh sb="54" eb="56">
      <t>ツウチ</t>
    </rPh>
    <phoneticPr fontId="2"/>
  </si>
  <si>
    <t>記</t>
    <rPh sb="0" eb="1">
      <t>キ</t>
    </rPh>
    <phoneticPr fontId="2"/>
  </si>
  <si>
    <t>１．</t>
    <phoneticPr fontId="2"/>
  </si>
  <si>
    <t>２．</t>
    <phoneticPr fontId="2"/>
  </si>
  <si>
    <t>３．</t>
    <phoneticPr fontId="2"/>
  </si>
  <si>
    <t>入札日時</t>
    <rPh sb="0" eb="2">
      <t>ニュウサツ</t>
    </rPh>
    <rPh sb="2" eb="4">
      <t>ニチジ</t>
    </rPh>
    <phoneticPr fontId="2"/>
  </si>
  <si>
    <t>４．</t>
    <phoneticPr fontId="2"/>
  </si>
  <si>
    <t>入札場所</t>
    <rPh sb="0" eb="2">
      <t>ニュウサツ</t>
    </rPh>
    <rPh sb="2" eb="4">
      <t>バショ</t>
    </rPh>
    <phoneticPr fontId="2"/>
  </si>
  <si>
    <t>開札日時</t>
    <rPh sb="0" eb="2">
      <t>カイサツ</t>
    </rPh>
    <rPh sb="2" eb="4">
      <t>ニチジ</t>
    </rPh>
    <phoneticPr fontId="2"/>
  </si>
  <si>
    <t>即       時</t>
    <rPh sb="0" eb="9">
      <t>ソクジ</t>
    </rPh>
    <phoneticPr fontId="2"/>
  </si>
  <si>
    <t>諮問委員会出議</t>
    <rPh sb="0" eb="5">
      <t>シモンイインカイ</t>
    </rPh>
    <rPh sb="5" eb="6">
      <t>シュツ</t>
    </rPh>
    <rPh sb="6" eb="7">
      <t>ギ</t>
    </rPh>
    <phoneticPr fontId="2"/>
  </si>
  <si>
    <t>起工番号</t>
    <rPh sb="0" eb="2">
      <t>キコウ</t>
    </rPh>
    <rPh sb="2" eb="4">
      <t>バンゴウ</t>
    </rPh>
    <phoneticPr fontId="2"/>
  </si>
  <si>
    <t>指名年月日</t>
    <rPh sb="0" eb="2">
      <t>シメイ</t>
    </rPh>
    <rPh sb="2" eb="5">
      <t>ネンガッピ</t>
    </rPh>
    <phoneticPr fontId="2"/>
  </si>
  <si>
    <t>指  名</t>
    <rPh sb="0" eb="4">
      <t>シメイ</t>
    </rPh>
    <phoneticPr fontId="2"/>
  </si>
  <si>
    <t>箇     所</t>
    <rPh sb="0" eb="7">
      <t>カショ</t>
    </rPh>
    <phoneticPr fontId="2"/>
  </si>
  <si>
    <t>件     名</t>
    <rPh sb="0" eb="7">
      <t>ケンメイ</t>
    </rPh>
    <phoneticPr fontId="2"/>
  </si>
  <si>
    <t>指       名     表</t>
    <rPh sb="0" eb="9">
      <t>シメイ</t>
    </rPh>
    <rPh sb="14" eb="15">
      <t>ヒョウ</t>
    </rPh>
    <phoneticPr fontId="2"/>
  </si>
  <si>
    <t>商      号</t>
    <rPh sb="0" eb="8">
      <t>ショウゴウ</t>
    </rPh>
    <phoneticPr fontId="2"/>
  </si>
  <si>
    <t>請負業者住所</t>
    <rPh sb="0" eb="2">
      <t>ウケオイ</t>
    </rPh>
    <rPh sb="2" eb="4">
      <t>ギョウシャ</t>
    </rPh>
    <rPh sb="4" eb="6">
      <t>ジュウショ</t>
    </rPh>
    <phoneticPr fontId="2"/>
  </si>
  <si>
    <t>氏               名</t>
    <rPh sb="0" eb="17">
      <t>シメイ</t>
    </rPh>
    <phoneticPr fontId="2"/>
  </si>
  <si>
    <t>係　長</t>
    <rPh sb="0" eb="1">
      <t>カカリ</t>
    </rPh>
    <rPh sb="2" eb="3">
      <t>チョウ</t>
    </rPh>
    <phoneticPr fontId="2"/>
  </si>
  <si>
    <t>町　長</t>
    <rPh sb="0" eb="1">
      <t>マチ</t>
    </rPh>
    <rPh sb="2" eb="3">
      <t>チョウ</t>
    </rPh>
    <phoneticPr fontId="2"/>
  </si>
  <si>
    <t>号</t>
    <rPh sb="0" eb="1">
      <t>ゴウ</t>
    </rPh>
    <phoneticPr fontId="2"/>
  </si>
  <si>
    <t>契約年月日</t>
    <rPh sb="0" eb="2">
      <t>ケイヤク</t>
    </rPh>
    <rPh sb="2" eb="5">
      <t>ネンガッピ</t>
    </rPh>
    <phoneticPr fontId="2"/>
  </si>
  <si>
    <t>自</t>
    <rPh sb="0" eb="1">
      <t>ジ</t>
    </rPh>
    <phoneticPr fontId="2"/>
  </si>
  <si>
    <t>至</t>
    <rPh sb="0" eb="1">
      <t>イタル</t>
    </rPh>
    <phoneticPr fontId="2"/>
  </si>
  <si>
    <t>％</t>
    <phoneticPr fontId="2"/>
  </si>
  <si>
    <t>％</t>
    <phoneticPr fontId="2"/>
  </si>
  <si>
    <t>￥</t>
    <phoneticPr fontId="2"/>
  </si>
  <si>
    <t>工事</t>
    <rPh sb="0" eb="2">
      <t>コウジ</t>
    </rPh>
    <phoneticPr fontId="2"/>
  </si>
  <si>
    <t>　苅田町財務規則第１０３条に該当する入札は無効とする。</t>
    <rPh sb="1" eb="4">
      <t>カンダマチ</t>
    </rPh>
    <rPh sb="4" eb="6">
      <t>ザイム</t>
    </rPh>
    <rPh sb="6" eb="8">
      <t>キソク</t>
    </rPh>
    <rPh sb="8" eb="9">
      <t>ダイ</t>
    </rPh>
    <rPh sb="12" eb="13">
      <t>ジョウ</t>
    </rPh>
    <rPh sb="14" eb="16">
      <t>ガイトウ</t>
    </rPh>
    <rPh sb="18" eb="20">
      <t>ニュウサツ</t>
    </rPh>
    <rPh sb="21" eb="23">
      <t>ムコウ</t>
    </rPh>
    <phoneticPr fontId="2"/>
  </si>
  <si>
    <t>　入札日時までに参加なき場合は､棄権とみなす。</t>
    <rPh sb="1" eb="3">
      <t>ニュウサツ</t>
    </rPh>
    <rPh sb="3" eb="5">
      <t>ニチジ</t>
    </rPh>
    <rPh sb="8" eb="10">
      <t>サンカ</t>
    </rPh>
    <rPh sb="12" eb="14">
      <t>バアイ</t>
    </rPh>
    <rPh sb="16" eb="18">
      <t>キケン</t>
    </rPh>
    <phoneticPr fontId="2"/>
  </si>
  <si>
    <t>工　　　　期</t>
    <rPh sb="0" eb="1">
      <t>コウ</t>
    </rPh>
    <rPh sb="5" eb="6">
      <t>キ</t>
    </rPh>
    <phoneticPr fontId="2"/>
  </si>
  <si>
    <t>入札保証金</t>
    <rPh sb="0" eb="2">
      <t>ニュウサツ</t>
    </rPh>
    <rPh sb="2" eb="5">
      <t>ホショウキン</t>
    </rPh>
    <phoneticPr fontId="2"/>
  </si>
  <si>
    <t>契約保証金</t>
    <rPh sb="0" eb="2">
      <t>ケイヤク</t>
    </rPh>
    <rPh sb="2" eb="5">
      <t>ホショウキン</t>
    </rPh>
    <phoneticPr fontId="2"/>
  </si>
  <si>
    <t>支　払　条　件</t>
    <rPh sb="0" eb="1">
      <t>ササ</t>
    </rPh>
    <rPh sb="2" eb="3">
      <t>フツ</t>
    </rPh>
    <rPh sb="4" eb="5">
      <t>ジョウ</t>
    </rPh>
    <rPh sb="6" eb="7">
      <t>ケン</t>
    </rPh>
    <phoneticPr fontId="2"/>
  </si>
  <si>
    <t>（１）前金払</t>
    <rPh sb="3" eb="5">
      <t>マエキン</t>
    </rPh>
    <rPh sb="5" eb="6">
      <t>バラ</t>
    </rPh>
    <phoneticPr fontId="2"/>
  </si>
  <si>
    <t>適用</t>
    <rPh sb="0" eb="2">
      <t>テキヨウ</t>
    </rPh>
    <phoneticPr fontId="2"/>
  </si>
  <si>
    <t>適用除外</t>
    <rPh sb="0" eb="2">
      <t>テキヨウ</t>
    </rPh>
    <rPh sb="2" eb="4">
      <t>ジョガイ</t>
    </rPh>
    <phoneticPr fontId="2"/>
  </si>
  <si>
    <t>（2）精算払</t>
    <rPh sb="3" eb="5">
      <t>セイサン</t>
    </rPh>
    <rPh sb="5" eb="6">
      <t>バラ</t>
    </rPh>
    <phoneticPr fontId="2"/>
  </si>
  <si>
    <t>京都郡苅田町</t>
    <rPh sb="0" eb="3">
      <t>ミヤコグン</t>
    </rPh>
    <rPh sb="3" eb="6">
      <t>カンダマチ</t>
    </rPh>
    <phoneticPr fontId="2"/>
  </si>
  <si>
    <t>京都郡苅田町</t>
    <rPh sb="0" eb="3">
      <t>ミヤコグン</t>
    </rPh>
    <rPh sb="3" eb="6">
      <t>カンダマチ</t>
    </rPh>
    <phoneticPr fontId="2"/>
  </si>
  <si>
    <t>円</t>
    <rPh sb="0" eb="1">
      <t>エン</t>
    </rPh>
    <phoneticPr fontId="2"/>
  </si>
  <si>
    <t>議会承認年月日</t>
  </si>
  <si>
    <t>現場代理人</t>
    <rPh sb="0" eb="2">
      <t>ゲンバ</t>
    </rPh>
    <rPh sb="2" eb="5">
      <t>ダイリニン</t>
    </rPh>
    <phoneticPr fontId="2"/>
  </si>
  <si>
    <t>第</t>
  </si>
  <si>
    <t>号</t>
  </si>
  <si>
    <t>主任技術者</t>
    <rPh sb="0" eb="2">
      <t>シュニン</t>
    </rPh>
    <rPh sb="2" eb="5">
      <t>ギジュツシャ</t>
    </rPh>
    <phoneticPr fontId="2"/>
  </si>
  <si>
    <t>入　札</t>
  </si>
  <si>
    <t xml:space="preserve"> 経 過 表</t>
  </si>
  <si>
    <t>　</t>
  </si>
  <si>
    <t>入札</t>
  </si>
  <si>
    <t>箇   所</t>
  </si>
  <si>
    <t>京都郡苅田町</t>
  </si>
  <si>
    <t>工事名</t>
  </si>
  <si>
    <t>随　意</t>
  </si>
  <si>
    <t>決　定</t>
  </si>
  <si>
    <t>摘　要</t>
  </si>
  <si>
    <t>千円</t>
  </si>
  <si>
    <t>円</t>
  </si>
  <si>
    <t>消費税額及び地方消費税額</t>
  </si>
  <si>
    <t>現説日時</t>
    <rPh sb="0" eb="4">
      <t>ゲンセツニチジ</t>
    </rPh>
    <phoneticPr fontId="2"/>
  </si>
  <si>
    <t>入札日時</t>
    <rPh sb="0" eb="2">
      <t>ニュウサツ</t>
    </rPh>
    <rPh sb="2" eb="4">
      <t>ニチジ</t>
    </rPh>
    <phoneticPr fontId="2"/>
  </si>
  <si>
    <t>当初契約</t>
    <rPh sb="0" eb="2">
      <t>トウショ</t>
    </rPh>
    <rPh sb="2" eb="4">
      <t>ケイヤク</t>
    </rPh>
    <phoneticPr fontId="2"/>
  </si>
  <si>
    <t>変更契約</t>
    <rPh sb="0" eb="2">
      <t>ヘンコウ</t>
    </rPh>
    <rPh sb="2" eb="4">
      <t>ケイヤク</t>
    </rPh>
    <phoneticPr fontId="2"/>
  </si>
  <si>
    <t>商号又は名称</t>
    <rPh sb="0" eb="2">
      <t>ショウゴウ</t>
    </rPh>
    <rPh sb="2" eb="3">
      <t>マタ</t>
    </rPh>
    <rPh sb="4" eb="6">
      <t>メイショウ</t>
    </rPh>
    <phoneticPr fontId="2"/>
  </si>
  <si>
    <t>代表者名</t>
    <rPh sb="0" eb="2">
      <t>ダイヒョウ</t>
    </rPh>
    <rPh sb="2" eb="3">
      <t>シャ</t>
    </rPh>
    <rPh sb="3" eb="4">
      <t>メイ</t>
    </rPh>
    <phoneticPr fontId="2"/>
  </si>
  <si>
    <t>落札金額（千円）</t>
    <rPh sb="0" eb="2">
      <t>ラクサツ</t>
    </rPh>
    <rPh sb="2" eb="4">
      <t>キンガク</t>
    </rPh>
    <rPh sb="5" eb="7">
      <t>センエン</t>
    </rPh>
    <phoneticPr fontId="2"/>
  </si>
  <si>
    <t>受領印</t>
    <rPh sb="0" eb="3">
      <t>ジュリョウイン</t>
    </rPh>
    <phoneticPr fontId="2"/>
  </si>
  <si>
    <t>筋</t>
    <rPh sb="0" eb="1">
      <t>スジ</t>
    </rPh>
    <phoneticPr fontId="2"/>
  </si>
  <si>
    <t>第2回</t>
    <rPh sb="0" eb="1">
      <t>ダイ</t>
    </rPh>
    <rPh sb="2" eb="3">
      <t>カイ</t>
    </rPh>
    <phoneticPr fontId="2"/>
  </si>
  <si>
    <t>第1回</t>
    <rPh sb="0" eb="1">
      <t>ダイ</t>
    </rPh>
    <rPh sb="2" eb="3">
      <t>カイ</t>
    </rPh>
    <phoneticPr fontId="2"/>
  </si>
  <si>
    <t>第3回</t>
    <rPh sb="0" eb="1">
      <t>ダイ</t>
    </rPh>
    <rPh sb="2" eb="3">
      <t>カイ</t>
    </rPh>
    <phoneticPr fontId="2"/>
  </si>
  <si>
    <t>指名</t>
    <rPh sb="0" eb="2">
      <t>シメイ</t>
    </rPh>
    <phoneticPr fontId="2"/>
  </si>
  <si>
    <t>入札</t>
    <rPh sb="0" eb="2">
      <t>ニュウサツ</t>
    </rPh>
    <phoneticPr fontId="2"/>
  </si>
  <si>
    <t>見積</t>
    <rPh sb="0" eb="2">
      <t>ミツモリ</t>
    </rPh>
    <phoneticPr fontId="2"/>
  </si>
  <si>
    <t>書発送年月日</t>
    <rPh sb="0" eb="1">
      <t>ショ</t>
    </rPh>
    <rPh sb="1" eb="3">
      <t>ハッソウ</t>
    </rPh>
    <rPh sb="3" eb="6">
      <t>ネンガッピ</t>
    </rPh>
    <phoneticPr fontId="2"/>
  </si>
  <si>
    <t>方       法</t>
    <rPh sb="0" eb="9">
      <t>ホウホウ</t>
    </rPh>
    <phoneticPr fontId="2"/>
  </si>
  <si>
    <t>現説日時</t>
    <rPh sb="0" eb="1">
      <t>ゲン</t>
    </rPh>
    <rPh sb="1" eb="2">
      <t>セツ</t>
    </rPh>
    <rPh sb="2" eb="4">
      <t>ニチジ</t>
    </rPh>
    <phoneticPr fontId="2"/>
  </si>
  <si>
    <t>場       所</t>
    <rPh sb="0" eb="9">
      <t>バショ</t>
    </rPh>
    <phoneticPr fontId="2"/>
  </si>
  <si>
    <t>日       時</t>
    <rPh sb="0" eb="9">
      <t>ニチジ</t>
    </rPh>
    <phoneticPr fontId="2"/>
  </si>
  <si>
    <t>入札の条件</t>
    <rPh sb="0" eb="2">
      <t>ニュウサツ</t>
    </rPh>
    <rPh sb="3" eb="5">
      <t>ジョウケン</t>
    </rPh>
    <phoneticPr fontId="2"/>
  </si>
  <si>
    <t>入札保証金</t>
    <rPh sb="0" eb="5">
      <t>ニュウサツホショウキン</t>
    </rPh>
    <phoneticPr fontId="2"/>
  </si>
  <si>
    <t>苅田町財務規則第100条により免除</t>
    <rPh sb="0" eb="3">
      <t>カンダマチ</t>
    </rPh>
    <rPh sb="3" eb="5">
      <t>ザイム</t>
    </rPh>
    <rPh sb="5" eb="7">
      <t>キソク</t>
    </rPh>
    <rPh sb="7" eb="8">
      <t>ダイ</t>
    </rPh>
    <rPh sb="8" eb="12">
      <t>１００ジョウ</t>
    </rPh>
    <rPh sb="15" eb="17">
      <t>メンジョ</t>
    </rPh>
    <phoneticPr fontId="2"/>
  </si>
  <si>
    <t>契約保証金</t>
    <rPh sb="0" eb="5">
      <t>ケイヤクホショウキン</t>
    </rPh>
    <phoneticPr fontId="2"/>
  </si>
  <si>
    <t>苅田町財務規則第123条により免除</t>
    <rPh sb="0" eb="3">
      <t>カンダマチ</t>
    </rPh>
    <rPh sb="3" eb="5">
      <t>ザイム</t>
    </rPh>
    <rPh sb="5" eb="7">
      <t>キソク</t>
    </rPh>
    <rPh sb="7" eb="8">
      <t>ダイ</t>
    </rPh>
    <rPh sb="8" eb="12">
      <t>１００ジョウ</t>
    </rPh>
    <rPh sb="15" eb="17">
      <t>メンジョ</t>
    </rPh>
    <phoneticPr fontId="2"/>
  </si>
  <si>
    <t>前   払   金</t>
    <rPh sb="0" eb="5">
      <t>マエバライ</t>
    </rPh>
    <rPh sb="8" eb="9">
      <t>キン</t>
    </rPh>
    <phoneticPr fontId="2"/>
  </si>
  <si>
    <t>除外</t>
    <rPh sb="0" eb="2">
      <t>ジョガイ</t>
    </rPh>
    <phoneticPr fontId="2"/>
  </si>
  <si>
    <t>千円</t>
    <rPh sb="0" eb="2">
      <t>センエン</t>
    </rPh>
    <phoneticPr fontId="2"/>
  </si>
  <si>
    <t>工期</t>
    <rPh sb="0" eb="2">
      <t>コウキ</t>
    </rPh>
    <phoneticPr fontId="2"/>
  </si>
  <si>
    <t>自</t>
    <rPh sb="0" eb="1">
      <t>ジ</t>
    </rPh>
    <phoneticPr fontId="2"/>
  </si>
  <si>
    <t>至</t>
    <rPh sb="0" eb="1">
      <t>イタル</t>
    </rPh>
    <phoneticPr fontId="2"/>
  </si>
  <si>
    <t>　この工事は建設工事に係る資材の再資源化等に関する法律（平成１２年法律第</t>
    <rPh sb="3" eb="5">
      <t>コウジ</t>
    </rPh>
    <rPh sb="6" eb="8">
      <t>ケンセツ</t>
    </rPh>
    <rPh sb="8" eb="10">
      <t>コウジ</t>
    </rPh>
    <rPh sb="11" eb="12">
      <t>カカ</t>
    </rPh>
    <rPh sb="13" eb="15">
      <t>シザイ</t>
    </rPh>
    <rPh sb="16" eb="20">
      <t>サイシゲンカ</t>
    </rPh>
    <rPh sb="20" eb="21">
      <t>トウ</t>
    </rPh>
    <rPh sb="22" eb="23">
      <t>カン</t>
    </rPh>
    <rPh sb="25" eb="27">
      <t>ホウリツ</t>
    </rPh>
    <rPh sb="28" eb="30">
      <t>ヘイセイ</t>
    </rPh>
    <rPh sb="32" eb="33">
      <t>ネン</t>
    </rPh>
    <rPh sb="33" eb="35">
      <t>ホウリツ</t>
    </rPh>
    <rPh sb="35" eb="36">
      <t>ダイ</t>
    </rPh>
    <phoneticPr fontId="2"/>
  </si>
  <si>
    <t>１０４号）に基づき、分別解体等及び特定建設資材廃棄物の再資源化等の実施が</t>
    <rPh sb="3" eb="4">
      <t>ゴウ</t>
    </rPh>
    <rPh sb="6" eb="7">
      <t>モト</t>
    </rPh>
    <rPh sb="10" eb="12">
      <t>フンベツ</t>
    </rPh>
    <rPh sb="12" eb="14">
      <t>カイタイ</t>
    </rPh>
    <rPh sb="14" eb="15">
      <t>トウ</t>
    </rPh>
    <rPh sb="15" eb="16">
      <t>オヨ</t>
    </rPh>
    <rPh sb="17" eb="19">
      <t>トクテイ</t>
    </rPh>
    <rPh sb="19" eb="21">
      <t>ケンセツ</t>
    </rPh>
    <rPh sb="21" eb="23">
      <t>シザイ</t>
    </rPh>
    <rPh sb="23" eb="26">
      <t>ハイキブツ</t>
    </rPh>
    <rPh sb="27" eb="31">
      <t>サイシゲンカ</t>
    </rPh>
    <rPh sb="31" eb="32">
      <t>トウ</t>
    </rPh>
    <rPh sb="33" eb="35">
      <t>ジッシ</t>
    </rPh>
    <phoneticPr fontId="2"/>
  </si>
  <si>
    <t>義務付けられた工事であるため、契約に当たり分別解体等の方法、解体工事に要</t>
    <rPh sb="0" eb="3">
      <t>ギムヅ</t>
    </rPh>
    <rPh sb="7" eb="9">
      <t>コウジ</t>
    </rPh>
    <rPh sb="15" eb="17">
      <t>ケイヤク</t>
    </rPh>
    <rPh sb="18" eb="19">
      <t>ア</t>
    </rPh>
    <rPh sb="21" eb="23">
      <t>フンベツ</t>
    </rPh>
    <rPh sb="23" eb="25">
      <t>カイタイ</t>
    </rPh>
    <rPh sb="25" eb="26">
      <t>トウ</t>
    </rPh>
    <rPh sb="27" eb="29">
      <t>ホウホウ</t>
    </rPh>
    <rPh sb="30" eb="32">
      <t>カイタイ</t>
    </rPh>
    <rPh sb="32" eb="34">
      <t>コウジ</t>
    </rPh>
    <rPh sb="35" eb="36">
      <t>ヨウ</t>
    </rPh>
    <phoneticPr fontId="2"/>
  </si>
  <si>
    <t>する費用、再資源化をするための施設の名称及び所在地、再資源化等に要する</t>
    <rPh sb="2" eb="4">
      <t>ヒヨウ</t>
    </rPh>
    <rPh sb="5" eb="9">
      <t>サイシゲンカ</t>
    </rPh>
    <rPh sb="15" eb="17">
      <t>シセツ</t>
    </rPh>
    <rPh sb="18" eb="20">
      <t>メイショウ</t>
    </rPh>
    <rPh sb="20" eb="21">
      <t>オヨ</t>
    </rPh>
    <rPh sb="22" eb="25">
      <t>ショザイチ</t>
    </rPh>
    <rPh sb="26" eb="30">
      <t>サイシゲンカ</t>
    </rPh>
    <rPh sb="30" eb="31">
      <t>トウ</t>
    </rPh>
    <rPh sb="32" eb="33">
      <t>ヨウ</t>
    </rPh>
    <phoneticPr fontId="2"/>
  </si>
  <si>
    <t>費用を契約書に記載する必要があることから、設計図書等に記載された処理方法</t>
    <rPh sb="0" eb="2">
      <t>ヒヨウ</t>
    </rPh>
    <rPh sb="3" eb="6">
      <t>ケイヤクショ</t>
    </rPh>
    <rPh sb="7" eb="9">
      <t>キサイ</t>
    </rPh>
    <rPh sb="11" eb="13">
      <t>ヒツヨウ</t>
    </rPh>
    <rPh sb="21" eb="23">
      <t>セッケイ</t>
    </rPh>
    <rPh sb="23" eb="25">
      <t>トショ</t>
    </rPh>
    <rPh sb="25" eb="26">
      <t>トウ</t>
    </rPh>
    <rPh sb="27" eb="29">
      <t>キサイ</t>
    </rPh>
    <rPh sb="32" eb="34">
      <t>ショリ</t>
    </rPh>
    <rPh sb="34" eb="36">
      <t>ホウホウ</t>
    </rPh>
    <phoneticPr fontId="2"/>
  </si>
  <si>
    <t>及び処分場所等を参考に積算した上で入札すること。また、分別解体等の方法等</t>
    <rPh sb="0" eb="1">
      <t>オヨ</t>
    </rPh>
    <rPh sb="2" eb="4">
      <t>ショブン</t>
    </rPh>
    <rPh sb="4" eb="5">
      <t>バ</t>
    </rPh>
    <rPh sb="5" eb="6">
      <t>ショ</t>
    </rPh>
    <rPh sb="6" eb="7">
      <t>トウ</t>
    </rPh>
    <rPh sb="8" eb="10">
      <t>サンコウ</t>
    </rPh>
    <rPh sb="11" eb="13">
      <t>セキサン</t>
    </rPh>
    <rPh sb="15" eb="16">
      <t>ウエ</t>
    </rPh>
    <rPh sb="17" eb="19">
      <t>ニュウサツ</t>
    </rPh>
    <rPh sb="27" eb="29">
      <t>フンベツ</t>
    </rPh>
    <rPh sb="29" eb="31">
      <t>カイタイ</t>
    </rPh>
    <rPh sb="31" eb="32">
      <t>トウ</t>
    </rPh>
    <rPh sb="33" eb="35">
      <t>ホウホウ</t>
    </rPh>
    <rPh sb="35" eb="36">
      <t>トウ</t>
    </rPh>
    <phoneticPr fontId="2"/>
  </si>
  <si>
    <t>を契約書に記載するために、落札者は落札決定後に発注者と協議を行うこととする。</t>
    <rPh sb="1" eb="4">
      <t>ケイヤクショ</t>
    </rPh>
    <rPh sb="5" eb="7">
      <t>キサイ</t>
    </rPh>
    <rPh sb="13" eb="16">
      <t>ラクサツシャ</t>
    </rPh>
    <rPh sb="17" eb="19">
      <t>ラクサツ</t>
    </rPh>
    <rPh sb="19" eb="21">
      <t>ケッテイ</t>
    </rPh>
    <rPh sb="21" eb="22">
      <t>ゴ</t>
    </rPh>
    <rPh sb="23" eb="26">
      <t>ハッチュウシャ</t>
    </rPh>
    <rPh sb="27" eb="29">
      <t>キョウギ</t>
    </rPh>
    <rPh sb="30" eb="31">
      <t>オコナ</t>
    </rPh>
    <phoneticPr fontId="2"/>
  </si>
  <si>
    <t>　前金払いを条件としたときは、苅田町財務規則第６０条に規定する手続きを完了し</t>
    <rPh sb="1" eb="3">
      <t>マエキン</t>
    </rPh>
    <rPh sb="3" eb="4">
      <t>バラ</t>
    </rPh>
    <rPh sb="6" eb="8">
      <t>ジョウケン</t>
    </rPh>
    <rPh sb="15" eb="18">
      <t>カンダマチ</t>
    </rPh>
    <rPh sb="18" eb="20">
      <t>ザイム</t>
    </rPh>
    <rPh sb="20" eb="22">
      <t>キソク</t>
    </rPh>
    <rPh sb="22" eb="23">
      <t>ダイ</t>
    </rPh>
    <rPh sb="25" eb="26">
      <t>ジョウ</t>
    </rPh>
    <rPh sb="27" eb="29">
      <t>キテイ</t>
    </rPh>
    <phoneticPr fontId="2"/>
  </si>
  <si>
    <t>て支払を受けること。</t>
    <rPh sb="1" eb="3">
      <t>シハライ</t>
    </rPh>
    <rPh sb="4" eb="5">
      <t>ウ</t>
    </rPh>
    <phoneticPr fontId="2"/>
  </si>
  <si>
    <t>　以上のほか苅田町財務規則並びに入札に関する法令を守らなければならない。</t>
    <rPh sb="1" eb="3">
      <t>イジョウ</t>
    </rPh>
    <rPh sb="6" eb="9">
      <t>カンダマチ</t>
    </rPh>
    <rPh sb="9" eb="11">
      <t>ザイム</t>
    </rPh>
    <rPh sb="11" eb="13">
      <t>キソク</t>
    </rPh>
    <rPh sb="13" eb="14">
      <t>ナラ</t>
    </rPh>
    <rPh sb="16" eb="18">
      <t>ニュウサツ</t>
    </rPh>
    <rPh sb="19" eb="20">
      <t>カン</t>
    </rPh>
    <rPh sb="22" eb="24">
      <t>ホウレイ</t>
    </rPh>
    <rPh sb="25" eb="26">
      <t>マモ</t>
    </rPh>
    <phoneticPr fontId="2"/>
  </si>
  <si>
    <t>最 低 制 限 価 格</t>
    <rPh sb="0" eb="1">
      <t>サイ</t>
    </rPh>
    <rPh sb="2" eb="3">
      <t>テイ</t>
    </rPh>
    <rPh sb="4" eb="5">
      <t>セイ</t>
    </rPh>
    <rPh sb="6" eb="7">
      <t>キリ</t>
    </rPh>
    <rPh sb="8" eb="9">
      <t>アタイ</t>
    </rPh>
    <rPh sb="10" eb="11">
      <t>カク</t>
    </rPh>
    <phoneticPr fontId="2"/>
  </si>
  <si>
    <t>入　札</t>
    <rPh sb="0" eb="1">
      <t>イ</t>
    </rPh>
    <rPh sb="2" eb="3">
      <t>サツ</t>
    </rPh>
    <phoneticPr fontId="2"/>
  </si>
  <si>
    <t xml:space="preserve"> 経 過 表</t>
    <rPh sb="1" eb="4">
      <t>ケイカ</t>
    </rPh>
    <rPh sb="5" eb="6">
      <t>ヒョウ</t>
    </rPh>
    <phoneticPr fontId="2"/>
  </si>
  <si>
    <t>（見 積）</t>
    <rPh sb="1" eb="2">
      <t>ミ</t>
    </rPh>
    <rPh sb="3" eb="4">
      <t>セキ</t>
    </rPh>
    <phoneticPr fontId="2"/>
  </si>
  <si>
    <t>　円</t>
    <rPh sb="1" eb="2">
      <t>エン</t>
    </rPh>
    <phoneticPr fontId="2"/>
  </si>
  <si>
    <t>予定価格（消費税額含む）</t>
    <rPh sb="0" eb="2">
      <t>ヨテイ</t>
    </rPh>
    <rPh sb="2" eb="4">
      <t>カカク</t>
    </rPh>
    <rPh sb="5" eb="8">
      <t>ショウヒゼイ</t>
    </rPh>
    <rPh sb="8" eb="9">
      <t>ガク</t>
    </rPh>
    <rPh sb="9" eb="10">
      <t>フク</t>
    </rPh>
    <phoneticPr fontId="2"/>
  </si>
  <si>
    <t>下記のとおり指名してよろしいか伺います。</t>
    <rPh sb="0" eb="2">
      <t>カキ</t>
    </rPh>
    <rPh sb="6" eb="8">
      <t>シメイ</t>
    </rPh>
    <rPh sb="15" eb="16">
      <t>ウカガ</t>
    </rPh>
    <phoneticPr fontId="2"/>
  </si>
  <si>
    <t>係長</t>
    <rPh sb="0" eb="2">
      <t>カカリチョウ</t>
    </rPh>
    <phoneticPr fontId="2"/>
  </si>
  <si>
    <t>町長</t>
    <rPh sb="0" eb="2">
      <t>チョウチョウ</t>
    </rPh>
    <phoneticPr fontId="2"/>
  </si>
  <si>
    <t>号</t>
    <rPh sb="0" eb="1">
      <t>ゴウ</t>
    </rPh>
    <phoneticPr fontId="2"/>
  </si>
  <si>
    <t>指名年月日</t>
    <rPh sb="0" eb="2">
      <t>シメイ</t>
    </rPh>
    <rPh sb="2" eb="5">
      <t>ネンガッピ</t>
    </rPh>
    <phoneticPr fontId="2"/>
  </si>
  <si>
    <t>線</t>
    <rPh sb="0" eb="1">
      <t>セン</t>
    </rPh>
    <phoneticPr fontId="2"/>
  </si>
  <si>
    <t>筋</t>
    <rPh sb="0" eb="1">
      <t>スジ</t>
    </rPh>
    <phoneticPr fontId="2"/>
  </si>
  <si>
    <t>指名競争入札通知書</t>
    <rPh sb="0" eb="2">
      <t>シメイ</t>
    </rPh>
    <rPh sb="2" eb="4">
      <t>キョウソウ</t>
    </rPh>
    <rPh sb="4" eb="6">
      <t>ニュウサツ</t>
    </rPh>
    <rPh sb="6" eb="9">
      <t>ツウチショ</t>
    </rPh>
    <phoneticPr fontId="2"/>
  </si>
  <si>
    <t>件  名</t>
    <rPh sb="0" eb="4">
      <t>ケンメイ</t>
    </rPh>
    <phoneticPr fontId="2"/>
  </si>
  <si>
    <t>箇  所</t>
    <rPh sb="0" eb="4">
      <t>カショ</t>
    </rPh>
    <phoneticPr fontId="2"/>
  </si>
  <si>
    <t>記</t>
    <rPh sb="0" eb="1">
      <t>キ</t>
    </rPh>
    <phoneticPr fontId="2"/>
  </si>
  <si>
    <t>２．</t>
    <phoneticPr fontId="2"/>
  </si>
  <si>
    <t>３．</t>
    <phoneticPr fontId="2"/>
  </si>
  <si>
    <t>３．</t>
    <phoneticPr fontId="2"/>
  </si>
  <si>
    <t>入札場所</t>
    <rPh sb="0" eb="2">
      <t>ニュウサツ</t>
    </rPh>
    <rPh sb="2" eb="4">
      <t>バショ</t>
    </rPh>
    <phoneticPr fontId="2"/>
  </si>
  <si>
    <t>４．</t>
    <phoneticPr fontId="2"/>
  </si>
  <si>
    <t>開札日時</t>
    <rPh sb="0" eb="2">
      <t>カイサツ</t>
    </rPh>
    <rPh sb="2" eb="4">
      <t>ニチジ</t>
    </rPh>
    <phoneticPr fontId="2"/>
  </si>
  <si>
    <t>即       時</t>
    <rPh sb="0" eb="9">
      <t>ソクジ</t>
    </rPh>
    <phoneticPr fontId="2"/>
  </si>
  <si>
    <t>　</t>
    <phoneticPr fontId="2"/>
  </si>
  <si>
    <t>(見積)</t>
    <rPh sb="1" eb="3">
      <t>ミツモリ</t>
    </rPh>
    <phoneticPr fontId="2"/>
  </si>
  <si>
    <t>予　　　　算　　　　額</t>
    <rPh sb="0" eb="1">
      <t>ヨ</t>
    </rPh>
    <rPh sb="5" eb="6">
      <t>サン</t>
    </rPh>
    <rPh sb="10" eb="11">
      <t>ガク</t>
    </rPh>
    <phoneticPr fontId="2"/>
  </si>
  <si>
    <t>金</t>
    <rPh sb="0" eb="1">
      <t>キン</t>
    </rPh>
    <phoneticPr fontId="2"/>
  </si>
  <si>
    <t>円也</t>
    <rPh sb="0" eb="1">
      <t>エン</t>
    </rPh>
    <rPh sb="1" eb="2">
      <t>ナリ</t>
    </rPh>
    <phoneticPr fontId="2"/>
  </si>
  <si>
    <t>箇   所</t>
    <rPh sb="0" eb="5">
      <t>カショ</t>
    </rPh>
    <phoneticPr fontId="2"/>
  </si>
  <si>
    <t>予 　 定  　価  　格</t>
    <rPh sb="0" eb="1">
      <t>ヨ</t>
    </rPh>
    <rPh sb="4" eb="5">
      <t>サダム</t>
    </rPh>
    <rPh sb="8" eb="9">
      <t>アタイ</t>
    </rPh>
    <rPh sb="12" eb="13">
      <t>カク</t>
    </rPh>
    <phoneticPr fontId="2"/>
  </si>
  <si>
    <t>工事名</t>
    <rPh sb="0" eb="3">
      <t>コウジメイ</t>
    </rPh>
    <phoneticPr fontId="2"/>
  </si>
  <si>
    <t>随　意</t>
    <rPh sb="0" eb="1">
      <t>シタガ</t>
    </rPh>
    <rPh sb="2" eb="3">
      <t>イ</t>
    </rPh>
    <phoneticPr fontId="2"/>
  </si>
  <si>
    <t>決　定</t>
    <rPh sb="0" eb="1">
      <t>ケツ</t>
    </rPh>
    <rPh sb="2" eb="3">
      <t>サダム</t>
    </rPh>
    <phoneticPr fontId="2"/>
  </si>
  <si>
    <t>摘　要</t>
    <rPh sb="0" eb="1">
      <t>チャク</t>
    </rPh>
    <rPh sb="2" eb="3">
      <t>ヨウ</t>
    </rPh>
    <phoneticPr fontId="2"/>
  </si>
  <si>
    <t>消費税額及び地方消費税額</t>
    <rPh sb="0" eb="3">
      <t>ショウヒゼイ</t>
    </rPh>
    <rPh sb="3" eb="4">
      <t>ガク</t>
    </rPh>
    <rPh sb="4" eb="5">
      <t>オヨ</t>
    </rPh>
    <rPh sb="6" eb="8">
      <t>チホウ</t>
    </rPh>
    <rPh sb="8" eb="11">
      <t>ショウヒゼイ</t>
    </rPh>
    <rPh sb="11" eb="12">
      <t>ガク</t>
    </rPh>
    <phoneticPr fontId="2"/>
  </si>
  <si>
    <t>質疑書の提出</t>
    <rPh sb="0" eb="2">
      <t>シツギ</t>
    </rPh>
    <rPh sb="2" eb="3">
      <t>ショ</t>
    </rPh>
    <rPh sb="4" eb="6">
      <t>テイシュツ</t>
    </rPh>
    <phoneticPr fontId="2"/>
  </si>
  <si>
    <t>工事費内訳書の提出</t>
    <rPh sb="0" eb="3">
      <t>コウジヒ</t>
    </rPh>
    <rPh sb="3" eb="6">
      <t>ウチワケショ</t>
    </rPh>
    <rPh sb="7" eb="9">
      <t>テイシュツ</t>
    </rPh>
    <phoneticPr fontId="2"/>
  </si>
  <si>
    <t>２．</t>
    <phoneticPr fontId="2"/>
  </si>
  <si>
    <t>４．</t>
    <phoneticPr fontId="2"/>
  </si>
  <si>
    <t>工     事     台    帳</t>
    <rPh sb="0" eb="7">
      <t>コウジ</t>
    </rPh>
    <rPh sb="12" eb="18">
      <t>ダイチョウ</t>
    </rPh>
    <phoneticPr fontId="2"/>
  </si>
  <si>
    <t>工事番号</t>
    <rPh sb="0" eb="2">
      <t>コウジ</t>
    </rPh>
    <rPh sb="2" eb="4">
      <t>バンゴウ</t>
    </rPh>
    <phoneticPr fontId="2"/>
  </si>
  <si>
    <t>年度事業</t>
    <rPh sb="0" eb="2">
      <t>ネンド</t>
    </rPh>
    <rPh sb="2" eb="4">
      <t>ジギョウ</t>
    </rPh>
    <phoneticPr fontId="2"/>
  </si>
  <si>
    <t>契約番号</t>
    <rPh sb="0" eb="2">
      <t>ケイヤク</t>
    </rPh>
    <rPh sb="2" eb="4">
      <t>バンゴウ</t>
    </rPh>
    <phoneticPr fontId="2"/>
  </si>
  <si>
    <t>・</t>
    <phoneticPr fontId="2"/>
  </si>
  <si>
    <t>随意</t>
    <rPh sb="0" eb="2">
      <t>ズイイ</t>
    </rPh>
    <phoneticPr fontId="2"/>
  </si>
  <si>
    <t>主管課</t>
    <rPh sb="0" eb="3">
      <t>シュカンカ</t>
    </rPh>
    <phoneticPr fontId="2"/>
  </si>
  <si>
    <t>工事種別</t>
    <rPh sb="0" eb="2">
      <t>コウジ</t>
    </rPh>
    <rPh sb="2" eb="4">
      <t>シュベツ</t>
    </rPh>
    <phoneticPr fontId="2"/>
  </si>
  <si>
    <t>国補</t>
    <rPh sb="0" eb="1">
      <t>コク</t>
    </rPh>
    <rPh sb="1" eb="2">
      <t>ホ</t>
    </rPh>
    <phoneticPr fontId="2"/>
  </si>
  <si>
    <t>事業</t>
    <rPh sb="0" eb="2">
      <t>ジギョウ</t>
    </rPh>
    <phoneticPr fontId="2"/>
  </si>
  <si>
    <t>工事完</t>
    <rPh sb="0" eb="2">
      <t>コウジ</t>
    </rPh>
    <rPh sb="2" eb="3">
      <t>カンリョウ</t>
    </rPh>
    <phoneticPr fontId="2"/>
  </si>
  <si>
    <t>工事箇所</t>
    <rPh sb="0" eb="4">
      <t>コウジカショ</t>
    </rPh>
    <phoneticPr fontId="2"/>
  </si>
  <si>
    <t>変更</t>
    <rPh sb="0" eb="2">
      <t>ヘンコウ</t>
    </rPh>
    <phoneticPr fontId="2"/>
  </si>
  <si>
    <t>県補</t>
    <rPh sb="0" eb="1">
      <t>ケン</t>
    </rPh>
    <rPh sb="1" eb="2">
      <t>ホ</t>
    </rPh>
    <phoneticPr fontId="2"/>
  </si>
  <si>
    <t>第</t>
    <rPh sb="0" eb="1">
      <t>ダイ</t>
    </rPh>
    <phoneticPr fontId="2"/>
  </si>
  <si>
    <t>単独</t>
    <rPh sb="0" eb="2">
      <t>タンドク</t>
    </rPh>
    <phoneticPr fontId="2"/>
  </si>
  <si>
    <t>起工年月日</t>
    <rPh sb="0" eb="2">
      <t>キコウ</t>
    </rPh>
    <rPh sb="2" eb="5">
      <t>ネンガッピ</t>
    </rPh>
    <phoneticPr fontId="2"/>
  </si>
  <si>
    <t>費       目</t>
    <rPh sb="0" eb="9">
      <t>ヒモク</t>
    </rPh>
    <phoneticPr fontId="2"/>
  </si>
  <si>
    <t>款</t>
    <rPh sb="0" eb="1">
      <t>カン</t>
    </rPh>
    <phoneticPr fontId="2"/>
  </si>
  <si>
    <t>項</t>
    <rPh sb="0" eb="1">
      <t>コウ</t>
    </rPh>
    <phoneticPr fontId="2"/>
  </si>
  <si>
    <t>目</t>
    <rPh sb="0" eb="1">
      <t>モク</t>
    </rPh>
    <phoneticPr fontId="2"/>
  </si>
  <si>
    <t>節</t>
    <rPh sb="0" eb="1">
      <t>セツ</t>
    </rPh>
    <phoneticPr fontId="2"/>
  </si>
  <si>
    <t>設計金額</t>
    <rPh sb="0" eb="2">
      <t>セッケイ</t>
    </rPh>
    <rPh sb="2" eb="4">
      <t>キンガク</t>
    </rPh>
    <phoneticPr fontId="2"/>
  </si>
  <si>
    <t>郵送</t>
    <rPh sb="0" eb="2">
      <t>ユウソウ</t>
    </rPh>
    <phoneticPr fontId="2"/>
  </si>
  <si>
    <t>○</t>
    <phoneticPr fontId="2"/>
  </si>
  <si>
    <t>役場渡し</t>
    <rPh sb="0" eb="2">
      <t>ヤクバ</t>
    </rPh>
    <rPh sb="2" eb="3">
      <t>ワタ</t>
    </rPh>
    <phoneticPr fontId="2"/>
  </si>
  <si>
    <t>持参</t>
    <rPh sb="0" eb="2">
      <t>ジサン</t>
    </rPh>
    <phoneticPr fontId="2"/>
  </si>
  <si>
    <t>役場庁舎</t>
    <rPh sb="0" eb="2">
      <t>ヤクバ</t>
    </rPh>
    <rPh sb="2" eb="4">
      <t>チョウシャ</t>
    </rPh>
    <phoneticPr fontId="2"/>
  </si>
  <si>
    <t>三原文化会館</t>
    <rPh sb="0" eb="4">
      <t>ミハラブンカ</t>
    </rPh>
    <rPh sb="4" eb="6">
      <t>カイカン</t>
    </rPh>
    <phoneticPr fontId="2"/>
  </si>
  <si>
    <t>中央公民館</t>
    <rPh sb="0" eb="2">
      <t>チュウオウ</t>
    </rPh>
    <rPh sb="2" eb="5">
      <t>コウミンカン</t>
    </rPh>
    <phoneticPr fontId="2"/>
  </si>
  <si>
    <t>-</t>
    <phoneticPr fontId="2"/>
  </si>
  <si>
    <t>支払</t>
    <rPh sb="0" eb="2">
      <t>シハライ</t>
    </rPh>
    <phoneticPr fontId="2"/>
  </si>
  <si>
    <t>回</t>
    <rPh sb="0" eb="1">
      <t>カイ</t>
    </rPh>
    <phoneticPr fontId="2"/>
  </si>
  <si>
    <t>１回</t>
    <rPh sb="0" eb="2">
      <t>１カイ</t>
    </rPh>
    <phoneticPr fontId="2"/>
  </si>
  <si>
    <t>２回</t>
    <rPh sb="0" eb="2">
      <t>２カイ</t>
    </rPh>
    <phoneticPr fontId="2"/>
  </si>
  <si>
    <t>精算払は竣工後４０日以内</t>
    <rPh sb="0" eb="2">
      <t>セイサン</t>
    </rPh>
    <rPh sb="2" eb="3">
      <t>バラ</t>
    </rPh>
    <rPh sb="4" eb="6">
      <t>シュンコウ</t>
    </rPh>
    <rPh sb="6" eb="7">
      <t>ゴ</t>
    </rPh>
    <rPh sb="7" eb="12">
      <t>４０ニチイナイ</t>
    </rPh>
    <phoneticPr fontId="2"/>
  </si>
  <si>
    <t>指   名   人</t>
    <rPh sb="0" eb="5">
      <t>シメイ</t>
    </rPh>
    <rPh sb="8" eb="9">
      <t>ニン</t>
    </rPh>
    <phoneticPr fontId="2"/>
  </si>
  <si>
    <t>第１回入札</t>
    <rPh sb="0" eb="1">
      <t>ダイ</t>
    </rPh>
    <rPh sb="2" eb="3">
      <t>カイ</t>
    </rPh>
    <rPh sb="3" eb="5">
      <t>ニュウサツ</t>
    </rPh>
    <phoneticPr fontId="2"/>
  </si>
  <si>
    <t>第２回入札</t>
    <rPh sb="0" eb="1">
      <t>ダイ</t>
    </rPh>
    <rPh sb="2" eb="3">
      <t>カイ</t>
    </rPh>
    <rPh sb="3" eb="5">
      <t>ニュウサツ</t>
    </rPh>
    <phoneticPr fontId="2"/>
  </si>
  <si>
    <t>第３回入札</t>
    <rPh sb="0" eb="1">
      <t>ダイ</t>
    </rPh>
    <rPh sb="2" eb="3">
      <t>カイ</t>
    </rPh>
    <rPh sb="3" eb="5">
      <t>ニュウサツ</t>
    </rPh>
    <phoneticPr fontId="2"/>
  </si>
  <si>
    <t>第１回見積</t>
    <rPh sb="0" eb="1">
      <t>ダイ</t>
    </rPh>
    <rPh sb="2" eb="3">
      <t>カイ</t>
    </rPh>
    <rPh sb="3" eb="5">
      <t>ミツモリ</t>
    </rPh>
    <phoneticPr fontId="2"/>
  </si>
  <si>
    <t>第２回見積</t>
    <rPh sb="0" eb="1">
      <t>ダイ</t>
    </rPh>
    <rPh sb="2" eb="3">
      <t>カイ</t>
    </rPh>
    <rPh sb="3" eb="5">
      <t>ミツモリ</t>
    </rPh>
    <phoneticPr fontId="2"/>
  </si>
  <si>
    <t>決定</t>
    <rPh sb="0" eb="2">
      <t>ケッテイ</t>
    </rPh>
    <phoneticPr fontId="2"/>
  </si>
  <si>
    <t>消費税額</t>
    <rPh sb="0" eb="2">
      <t>ショウヒ</t>
    </rPh>
    <rPh sb="2" eb="4">
      <t>ゼイガク</t>
    </rPh>
    <phoneticPr fontId="2"/>
  </si>
  <si>
    <t xml:space="preserve">  結  果  表</t>
    <rPh sb="2" eb="6">
      <t>ケッカ</t>
    </rPh>
    <rPh sb="8" eb="9">
      <t>ヒョウ</t>
    </rPh>
    <phoneticPr fontId="2"/>
  </si>
  <si>
    <t>落    札</t>
    <rPh sb="0" eb="6">
      <t>ラクサツ</t>
    </rPh>
    <phoneticPr fontId="2"/>
  </si>
  <si>
    <t>随意契約</t>
    <rPh sb="0" eb="2">
      <t>ズイイ</t>
    </rPh>
    <rPh sb="2" eb="4">
      <t>ケイヤク</t>
    </rPh>
    <phoneticPr fontId="2"/>
  </si>
  <si>
    <t>予定価格</t>
    <rPh sb="0" eb="2">
      <t>ヨテイ</t>
    </rPh>
    <rPh sb="2" eb="4">
      <t>カカク</t>
    </rPh>
    <phoneticPr fontId="2"/>
  </si>
  <si>
    <t>契約事項等</t>
    <rPh sb="0" eb="2">
      <t>ケイヤク</t>
    </rPh>
    <rPh sb="2" eb="4">
      <t>ジコウ</t>
    </rPh>
    <rPh sb="4" eb="5">
      <t>トウ</t>
    </rPh>
    <phoneticPr fontId="2"/>
  </si>
  <si>
    <t>契約金額</t>
    <rPh sb="0" eb="2">
      <t>ケイヤク</t>
    </rPh>
    <rPh sb="2" eb="4">
      <t>キンガク</t>
    </rPh>
    <phoneticPr fontId="2"/>
  </si>
  <si>
    <t>契約年月日</t>
    <rPh sb="0" eb="2">
      <t>ケイヤク</t>
    </rPh>
    <rPh sb="2" eb="5">
      <t>ネンガッピ</t>
    </rPh>
    <phoneticPr fontId="2"/>
  </si>
  <si>
    <t>着   工   届</t>
    <rPh sb="0" eb="5">
      <t>チャッコウ</t>
    </rPh>
    <rPh sb="8" eb="9">
      <t>トドケ</t>
    </rPh>
    <phoneticPr fontId="2"/>
  </si>
  <si>
    <t>日間</t>
    <rPh sb="0" eb="2">
      <t>ニチカン</t>
    </rPh>
    <phoneticPr fontId="2"/>
  </si>
  <si>
    <t>受付年月日</t>
    <rPh sb="0" eb="2">
      <t>ウケツケ</t>
    </rPh>
    <rPh sb="2" eb="5">
      <t>ネンガッピ</t>
    </rPh>
    <phoneticPr fontId="2"/>
  </si>
  <si>
    <t>請負人</t>
    <rPh sb="0" eb="3">
      <t>ウケオイニン</t>
    </rPh>
    <phoneticPr fontId="2"/>
  </si>
  <si>
    <t>住        所</t>
    <rPh sb="0" eb="10">
      <t>ジュウショ</t>
    </rPh>
    <phoneticPr fontId="2"/>
  </si>
  <si>
    <t>氏       名</t>
    <rPh sb="0" eb="9">
      <t>シメイ</t>
    </rPh>
    <phoneticPr fontId="2"/>
  </si>
  <si>
    <t>保証人</t>
    <rPh sb="0" eb="3">
      <t>ホショウニン</t>
    </rPh>
    <phoneticPr fontId="2"/>
  </si>
  <si>
    <t>支        払</t>
    <rPh sb="0" eb="10">
      <t>シハライ</t>
    </rPh>
    <phoneticPr fontId="2"/>
  </si>
  <si>
    <t>前金払</t>
    <rPh sb="0" eb="1">
      <t>マエ</t>
    </rPh>
    <rPh sb="1" eb="2">
      <t>キン</t>
    </rPh>
    <rPh sb="2" eb="3">
      <t>バラ</t>
    </rPh>
    <phoneticPr fontId="2"/>
  </si>
  <si>
    <t>西日本保証第</t>
    <rPh sb="0" eb="3">
      <t>ニシニホン</t>
    </rPh>
    <rPh sb="3" eb="5">
      <t>ホショウ</t>
    </rPh>
    <rPh sb="5" eb="6">
      <t>ダイ</t>
    </rPh>
    <phoneticPr fontId="2"/>
  </si>
  <si>
    <t>第1回出来高払</t>
    <rPh sb="0" eb="1">
      <t>ダイ</t>
    </rPh>
    <rPh sb="1" eb="3">
      <t>１カイ</t>
    </rPh>
    <rPh sb="3" eb="7">
      <t>デキダカバラ</t>
    </rPh>
    <phoneticPr fontId="2"/>
  </si>
  <si>
    <t>決裁</t>
    <rPh sb="0" eb="2">
      <t>ケッサイ</t>
    </rPh>
    <phoneticPr fontId="2"/>
  </si>
  <si>
    <t>％</t>
    <phoneticPr fontId="2"/>
  </si>
  <si>
    <t>第２回出来高払</t>
    <rPh sb="0" eb="1">
      <t>ダイ</t>
    </rPh>
    <rPh sb="2" eb="3">
      <t>１カイ</t>
    </rPh>
    <rPh sb="3" eb="7">
      <t>デキダカバラ</t>
    </rPh>
    <phoneticPr fontId="2"/>
  </si>
  <si>
    <t xml:space="preserve">     ％</t>
    <phoneticPr fontId="2"/>
  </si>
  <si>
    <t>中     間      検     査</t>
    <rPh sb="0" eb="7">
      <t>チュウカン</t>
    </rPh>
    <rPh sb="13" eb="20">
      <t>ケンサ</t>
    </rPh>
    <phoneticPr fontId="2"/>
  </si>
  <si>
    <t>検査年月日</t>
    <rPh sb="0" eb="2">
      <t>ケンサ</t>
    </rPh>
    <rPh sb="2" eb="5">
      <t>ネンガッピ</t>
    </rPh>
    <phoneticPr fontId="2"/>
  </si>
  <si>
    <t>午前</t>
    <rPh sb="0" eb="2">
      <t>ゴゼン</t>
    </rPh>
    <phoneticPr fontId="2"/>
  </si>
  <si>
    <t>摘要</t>
    <rPh sb="0" eb="2">
      <t>テキヨウ</t>
    </rPh>
    <phoneticPr fontId="2"/>
  </si>
  <si>
    <t>午後</t>
    <rPh sb="0" eb="2">
      <t>ゴゴ</t>
    </rPh>
    <phoneticPr fontId="2"/>
  </si>
  <si>
    <t>検査員立会人</t>
    <rPh sb="0" eb="3">
      <t>ケンサイン</t>
    </rPh>
    <rPh sb="3" eb="6">
      <t>タチアイニン</t>
    </rPh>
    <phoneticPr fontId="2"/>
  </si>
  <si>
    <t>出 来 高 率</t>
    <rPh sb="0" eb="5">
      <t>デキダカ</t>
    </rPh>
    <rPh sb="6" eb="7">
      <t>リツ</t>
    </rPh>
    <phoneticPr fontId="2"/>
  </si>
  <si>
    <t>精算払</t>
    <rPh sb="0" eb="3">
      <t>セイサンバラ</t>
    </rPh>
    <phoneticPr fontId="2"/>
  </si>
  <si>
    <t>竣  工  後  40  日  以  内</t>
    <rPh sb="0" eb="4">
      <t>シュンコウ</t>
    </rPh>
    <rPh sb="6" eb="7">
      <t>ゴ</t>
    </rPh>
    <rPh sb="9" eb="20">
      <t>４０ニチイナイ</t>
    </rPh>
    <phoneticPr fontId="2"/>
  </si>
  <si>
    <t>竣工検査</t>
    <rPh sb="0" eb="2">
      <t>シュンコウ</t>
    </rPh>
    <rPh sb="2" eb="4">
      <t>ケンサ</t>
    </rPh>
    <phoneticPr fontId="2"/>
  </si>
  <si>
    <t>竣工届受付年月日</t>
    <rPh sb="0" eb="2">
      <t>シュンコウ</t>
    </rPh>
    <rPh sb="2" eb="3">
      <t>トドケ</t>
    </rPh>
    <rPh sb="3" eb="5">
      <t>ウケツケ</t>
    </rPh>
    <rPh sb="5" eb="8">
      <t>ネンガッピ</t>
    </rPh>
    <phoneticPr fontId="2"/>
  </si>
  <si>
    <t>竣工年月日</t>
    <rPh sb="0" eb="2">
      <t>シュンコウ</t>
    </rPh>
    <rPh sb="2" eb="5">
      <t>ネンガッピ</t>
    </rPh>
    <phoneticPr fontId="2"/>
  </si>
  <si>
    <t>検   査</t>
    <rPh sb="0" eb="5">
      <t>ケンサ</t>
    </rPh>
    <phoneticPr fontId="2"/>
  </si>
  <si>
    <t>合       格</t>
    <rPh sb="0" eb="9">
      <t>ゴウカク</t>
    </rPh>
    <phoneticPr fontId="2"/>
  </si>
  <si>
    <t>検 査 年 月 日</t>
    <rPh sb="0" eb="3">
      <t>ケンサ</t>
    </rPh>
    <rPh sb="4" eb="9">
      <t>ネンガッピ</t>
    </rPh>
    <phoneticPr fontId="2"/>
  </si>
  <si>
    <t>検査立会人</t>
    <rPh sb="0" eb="2">
      <t>ケンサ</t>
    </rPh>
    <rPh sb="2" eb="5">
      <t>タチアイニン</t>
    </rPh>
    <phoneticPr fontId="2"/>
  </si>
  <si>
    <t>結   果</t>
    <rPh sb="0" eb="5">
      <t>ケッカ</t>
    </rPh>
    <phoneticPr fontId="2"/>
  </si>
  <si>
    <t>不  合  格</t>
    <rPh sb="0" eb="7">
      <t>フゴウカク</t>
    </rPh>
    <phoneticPr fontId="2"/>
  </si>
  <si>
    <t>補 修 指 示</t>
    <rPh sb="0" eb="3">
      <t>ホシュウ</t>
    </rPh>
    <rPh sb="4" eb="7">
      <t>シジ</t>
    </rPh>
    <phoneticPr fontId="2"/>
  </si>
  <si>
    <t>年月日</t>
    <rPh sb="0" eb="3">
      <t>ネンガッピ</t>
    </rPh>
    <phoneticPr fontId="2"/>
  </si>
  <si>
    <t>補修指示事項</t>
    <rPh sb="0" eb="2">
      <t>ホシュウ</t>
    </rPh>
    <rPh sb="2" eb="4">
      <t>シジ</t>
    </rPh>
    <rPh sb="4" eb="6">
      <t>ジコウ</t>
    </rPh>
    <phoneticPr fontId="2"/>
  </si>
  <si>
    <t>方   法</t>
    <rPh sb="0" eb="5">
      <t>ホウホウ</t>
    </rPh>
    <phoneticPr fontId="2"/>
  </si>
  <si>
    <t>口頭</t>
    <rPh sb="0" eb="2">
      <t>コウトウ</t>
    </rPh>
    <phoneticPr fontId="2"/>
  </si>
  <si>
    <t>文書</t>
    <rPh sb="0" eb="2">
      <t>ブンショ</t>
    </rPh>
    <phoneticPr fontId="2"/>
  </si>
  <si>
    <t>再竣工検査</t>
    <rPh sb="0" eb="1">
      <t>サイ</t>
    </rPh>
    <rPh sb="1" eb="3">
      <t>シュンコウ</t>
    </rPh>
    <rPh sb="3" eb="5">
      <t>ケンサ</t>
    </rPh>
    <phoneticPr fontId="2"/>
  </si>
  <si>
    <t>契 約 変 更</t>
    <rPh sb="0" eb="7">
      <t>ケイヤクヘンコウ</t>
    </rPh>
    <phoneticPr fontId="2"/>
  </si>
  <si>
    <t>請 負 金</t>
    <rPh sb="0" eb="3">
      <t>ウケオイ</t>
    </rPh>
    <rPh sb="4" eb="5">
      <t>キン</t>
    </rPh>
    <phoneticPr fontId="2"/>
  </si>
  <si>
    <t>起工月日</t>
    <rPh sb="0" eb="2">
      <t>キコウ</t>
    </rPh>
    <rPh sb="2" eb="4">
      <t>ツキヒ</t>
    </rPh>
    <phoneticPr fontId="2"/>
  </si>
  <si>
    <t>要求月日</t>
    <rPh sb="0" eb="2">
      <t>ヨウキュウ</t>
    </rPh>
    <rPh sb="2" eb="4">
      <t>ツキヒ</t>
    </rPh>
    <phoneticPr fontId="2"/>
  </si>
  <si>
    <t>契約月日</t>
    <rPh sb="0" eb="2">
      <t>ケイヤク</t>
    </rPh>
    <rPh sb="2" eb="4">
      <t>ツキヒ</t>
    </rPh>
    <phoneticPr fontId="2"/>
  </si>
  <si>
    <t>元 設 計 額</t>
    <rPh sb="0" eb="1">
      <t>モト</t>
    </rPh>
    <rPh sb="2" eb="5">
      <t>セッケイ</t>
    </rPh>
    <rPh sb="6" eb="7">
      <t>ガク</t>
    </rPh>
    <phoneticPr fontId="2"/>
  </si>
  <si>
    <t>請   負   比   率</t>
    <rPh sb="0" eb="5">
      <t>ウケオイ</t>
    </rPh>
    <rPh sb="8" eb="13">
      <t>ヒリツ</t>
    </rPh>
    <phoneticPr fontId="2"/>
  </si>
  <si>
    <t>変 更 設 計 額</t>
    <rPh sb="0" eb="3">
      <t>ヘンコウ</t>
    </rPh>
    <rPh sb="4" eb="9">
      <t>セッケイガク</t>
    </rPh>
    <phoneticPr fontId="2"/>
  </si>
  <si>
    <t>元 請 負 額</t>
    <rPh sb="0" eb="1">
      <t>モト</t>
    </rPh>
    <rPh sb="2" eb="5">
      <t>ウケオイ</t>
    </rPh>
    <rPh sb="6" eb="7">
      <t>ガク</t>
    </rPh>
    <phoneticPr fontId="2"/>
  </si>
  <si>
    <t>変 更 請 負 額</t>
    <rPh sb="0" eb="3">
      <t>ヘンコウ</t>
    </rPh>
    <rPh sb="4" eb="7">
      <t>ウケオイ</t>
    </rPh>
    <rPh sb="8" eb="9">
      <t>ガク</t>
    </rPh>
    <phoneticPr fontId="2"/>
  </si>
  <si>
    <t>変更    理由</t>
    <rPh sb="0" eb="2">
      <t>ヘンコウ</t>
    </rPh>
    <rPh sb="6" eb="8">
      <t>リユウ</t>
    </rPh>
    <phoneticPr fontId="2"/>
  </si>
  <si>
    <t>増</t>
    <rPh sb="0" eb="1">
      <t>ゾウ</t>
    </rPh>
    <phoneticPr fontId="2"/>
  </si>
  <si>
    <t>減</t>
    <rPh sb="0" eb="1">
      <t>ゲン</t>
    </rPh>
    <phoneticPr fontId="2"/>
  </si>
  <si>
    <t>変更議決</t>
    <rPh sb="0" eb="2">
      <t>ヘンコウ</t>
    </rPh>
    <rPh sb="2" eb="4">
      <t>ギケツ</t>
    </rPh>
    <phoneticPr fontId="2"/>
  </si>
  <si>
    <t>期 間</t>
    <rPh sb="0" eb="3">
      <t>キカン</t>
    </rPh>
    <phoneticPr fontId="2"/>
  </si>
  <si>
    <t>延長申請書受付年月日</t>
    <rPh sb="0" eb="2">
      <t>エンチョウ</t>
    </rPh>
    <rPh sb="2" eb="5">
      <t>シンセイショ</t>
    </rPh>
    <rPh sb="5" eb="7">
      <t>ウケツケ</t>
    </rPh>
    <rPh sb="7" eb="10">
      <t>ネンガッピ</t>
    </rPh>
    <phoneticPr fontId="2"/>
  </si>
  <si>
    <t>承     認</t>
    <rPh sb="0" eb="7">
      <t>ショウニン</t>
    </rPh>
    <phoneticPr fontId="2"/>
  </si>
  <si>
    <t>延  長  承  認  工  期</t>
    <rPh sb="0" eb="4">
      <t>エンチョウ</t>
    </rPh>
    <rPh sb="6" eb="10">
      <t>ショウニン</t>
    </rPh>
    <rPh sb="12" eb="16">
      <t>コウキ</t>
    </rPh>
    <phoneticPr fontId="2"/>
  </si>
  <si>
    <t>（</t>
    <phoneticPr fontId="2"/>
  </si>
  <si>
    <t>日間）</t>
    <rPh sb="0" eb="1">
      <t>ヒ</t>
    </rPh>
    <rPh sb="1" eb="2">
      <t>カン</t>
    </rPh>
    <phoneticPr fontId="2"/>
  </si>
  <si>
    <t>書類処理事項</t>
    <rPh sb="0" eb="2">
      <t>ショルイ</t>
    </rPh>
    <rPh sb="2" eb="4">
      <t>ショリ</t>
    </rPh>
    <rPh sb="4" eb="6">
      <t>ジコウ</t>
    </rPh>
    <phoneticPr fontId="2"/>
  </si>
  <si>
    <t>件        名</t>
    <rPh sb="0" eb="10">
      <t>ケンメイ</t>
    </rPh>
    <phoneticPr fontId="2"/>
  </si>
  <si>
    <t>件      名</t>
    <rPh sb="0" eb="8">
      <t>ケンメイ</t>
    </rPh>
    <phoneticPr fontId="2"/>
  </si>
  <si>
    <t>着        工        届</t>
    <rPh sb="0" eb="10">
      <t>チャッコウ</t>
    </rPh>
    <rPh sb="18" eb="19">
      <t>トドケ</t>
    </rPh>
    <phoneticPr fontId="2"/>
  </si>
  <si>
    <t>竣        工        届</t>
    <rPh sb="0" eb="10">
      <t>シュンコウ</t>
    </rPh>
    <rPh sb="18" eb="19">
      <t>トドケ</t>
    </rPh>
    <phoneticPr fontId="2"/>
  </si>
  <si>
    <t>特記事項</t>
    <rPh sb="0" eb="4">
      <t>トッキジコウ</t>
    </rPh>
    <phoneticPr fontId="2"/>
  </si>
  <si>
    <t>契約違反措置</t>
    <rPh sb="0" eb="4">
      <t>ケイヤクイハン</t>
    </rPh>
    <rPh sb="4" eb="6">
      <t>ソチ</t>
    </rPh>
    <phoneticPr fontId="2"/>
  </si>
  <si>
    <t>違約金徴収額</t>
    <rPh sb="0" eb="2">
      <t>イヤク</t>
    </rPh>
    <rPh sb="2" eb="3">
      <t>キン</t>
    </rPh>
    <rPh sb="3" eb="5">
      <t>チョウシュウ</t>
    </rPh>
    <rPh sb="5" eb="6">
      <t>ガク</t>
    </rPh>
    <phoneticPr fontId="2"/>
  </si>
  <si>
    <t>要求</t>
    <rPh sb="0" eb="2">
      <t>ヨウキュウ</t>
    </rPh>
    <phoneticPr fontId="2"/>
  </si>
  <si>
    <t>入金</t>
    <rPh sb="0" eb="2">
      <t>ニュウキン</t>
    </rPh>
    <phoneticPr fontId="2"/>
  </si>
  <si>
    <t>〇</t>
    <phoneticPr fontId="2"/>
  </si>
  <si>
    <t>　</t>
    <phoneticPr fontId="2"/>
  </si>
  <si>
    <t>ＦＡＸ番号</t>
    <rPh sb="3" eb="5">
      <t>バンゴウ</t>
    </rPh>
    <phoneticPr fontId="2"/>
  </si>
  <si>
    <t>有　り</t>
    <rPh sb="0" eb="1">
      <t>ユウ</t>
    </rPh>
    <phoneticPr fontId="2"/>
  </si>
  <si>
    <t>無　し</t>
    <rPh sb="0" eb="1">
      <t>ナシ</t>
    </rPh>
    <phoneticPr fontId="2"/>
  </si>
  <si>
    <t>最低制限価格</t>
    <rPh sb="0" eb="2">
      <t>サイテイ</t>
    </rPh>
    <rPh sb="2" eb="4">
      <t>セイゲン</t>
    </rPh>
    <rPh sb="4" eb="6">
      <t>カカク</t>
    </rPh>
    <phoneticPr fontId="2"/>
  </si>
  <si>
    <t>-</t>
    <phoneticPr fontId="2"/>
  </si>
  <si>
    <t>№2</t>
    <phoneticPr fontId="2"/>
  </si>
  <si>
    <t>　落札人は、所定の工事請負契約書により、すみやかに契約を締結すること。</t>
    <rPh sb="1" eb="3">
      <t>ラクサツ</t>
    </rPh>
    <rPh sb="3" eb="4">
      <t>ニン</t>
    </rPh>
    <rPh sb="6" eb="8">
      <t>ショテイ</t>
    </rPh>
    <rPh sb="9" eb="11">
      <t>コウジ</t>
    </rPh>
    <rPh sb="11" eb="13">
      <t>ウケオイ</t>
    </rPh>
    <rPh sb="13" eb="16">
      <t>ケイヤクショ</t>
    </rPh>
    <phoneticPr fontId="2"/>
  </si>
  <si>
    <t>　相指名業者間の下請負（二次下請負以降も含む）契約は認めない。</t>
    <rPh sb="1" eb="2">
      <t>アイ</t>
    </rPh>
    <rPh sb="2" eb="4">
      <t>シメイ</t>
    </rPh>
    <rPh sb="4" eb="6">
      <t>ギョウシャ</t>
    </rPh>
    <rPh sb="6" eb="7">
      <t>カン</t>
    </rPh>
    <rPh sb="8" eb="10">
      <t>シタウケ</t>
    </rPh>
    <rPh sb="10" eb="11">
      <t>オ</t>
    </rPh>
    <rPh sb="12" eb="14">
      <t>2ジ</t>
    </rPh>
    <rPh sb="14" eb="15">
      <t>シタ</t>
    </rPh>
    <rPh sb="15" eb="17">
      <t>ウケオイ</t>
    </rPh>
    <rPh sb="17" eb="19">
      <t>イコウ</t>
    </rPh>
    <rPh sb="20" eb="21">
      <t>フク</t>
    </rPh>
    <rPh sb="23" eb="25">
      <t>ケイヤク</t>
    </rPh>
    <rPh sb="26" eb="27">
      <t>ミト</t>
    </rPh>
    <phoneticPr fontId="2"/>
  </si>
  <si>
    <t>免除</t>
    <rPh sb="0" eb="2">
      <t>メンジョ</t>
    </rPh>
    <phoneticPr fontId="2"/>
  </si>
  <si>
    <t>金銭的保証</t>
    <rPh sb="0" eb="3">
      <t>キンセンテキ</t>
    </rPh>
    <rPh sb="3" eb="5">
      <t>ホショウ</t>
    </rPh>
    <phoneticPr fontId="2"/>
  </si>
  <si>
    <t>平成　　　年　　　月　　　日</t>
    <rPh sb="0" eb="2">
      <t>ヘイセイ</t>
    </rPh>
    <rPh sb="5" eb="6">
      <t>ネン</t>
    </rPh>
    <rPh sb="9" eb="10">
      <t>ガツ</t>
    </rPh>
    <rPh sb="13" eb="14">
      <t>ニチ</t>
    </rPh>
    <phoneticPr fontId="2"/>
  </si>
  <si>
    <t>契約保証に関する届書</t>
    <rPh sb="0" eb="2">
      <t>ケイヤク</t>
    </rPh>
    <rPh sb="2" eb="4">
      <t>ホショウ</t>
    </rPh>
    <rPh sb="5" eb="6">
      <t>カン</t>
    </rPh>
    <rPh sb="8" eb="9">
      <t>トドケ</t>
    </rPh>
    <rPh sb="9" eb="10">
      <t>ショ</t>
    </rPh>
    <phoneticPr fontId="2"/>
  </si>
  <si>
    <t>今回の工事契約にあたり、契約保証に関する事項を下記によりお届けします。</t>
    <rPh sb="0" eb="2">
      <t>コンカイ</t>
    </rPh>
    <rPh sb="3" eb="4">
      <t>コウ</t>
    </rPh>
    <rPh sb="4" eb="5">
      <t>ジ</t>
    </rPh>
    <rPh sb="5" eb="7">
      <t>ケイヤク</t>
    </rPh>
    <rPh sb="12" eb="14">
      <t>ケイヤク</t>
    </rPh>
    <rPh sb="14" eb="16">
      <t>ホショウ</t>
    </rPh>
    <rPh sb="17" eb="18">
      <t>カン</t>
    </rPh>
    <rPh sb="20" eb="22">
      <t>ジコウ</t>
    </rPh>
    <rPh sb="23" eb="25">
      <t>カキ</t>
    </rPh>
    <rPh sb="29" eb="30">
      <t>トド</t>
    </rPh>
    <phoneticPr fontId="2"/>
  </si>
  <si>
    <t>住　  所</t>
    <rPh sb="0" eb="1">
      <t>ジュウ</t>
    </rPh>
    <rPh sb="4" eb="5">
      <t>トコロ</t>
    </rPh>
    <phoneticPr fontId="2"/>
  </si>
  <si>
    <t>会 社 名</t>
    <rPh sb="0" eb="1">
      <t>カイ</t>
    </rPh>
    <rPh sb="2" eb="3">
      <t>シャ</t>
    </rPh>
    <rPh sb="4" eb="5">
      <t>メイ</t>
    </rPh>
    <phoneticPr fontId="2"/>
  </si>
  <si>
    <t>工 事 名</t>
    <rPh sb="0" eb="1">
      <t>コウ</t>
    </rPh>
    <rPh sb="2" eb="3">
      <t>ジ</t>
    </rPh>
    <rPh sb="4" eb="5">
      <t>メイ</t>
    </rPh>
    <phoneticPr fontId="2"/>
  </si>
  <si>
    <t>工事箇所</t>
    <rPh sb="0" eb="1">
      <t>コウ</t>
    </rPh>
    <rPh sb="1" eb="2">
      <t>ジ</t>
    </rPh>
    <rPh sb="2" eb="4">
      <t>カショ</t>
    </rPh>
    <phoneticPr fontId="2"/>
  </si>
  <si>
    <t>契約予定年月日</t>
    <rPh sb="0" eb="2">
      <t>ケイヤク</t>
    </rPh>
    <rPh sb="2" eb="4">
      <t>ヨテイ</t>
    </rPh>
    <rPh sb="4" eb="7">
      <t>ネンガッピ</t>
    </rPh>
    <phoneticPr fontId="2"/>
  </si>
  <si>
    <t>予　定　工　期</t>
    <rPh sb="0" eb="1">
      <t>ヨ</t>
    </rPh>
    <rPh sb="2" eb="3">
      <t>サダム</t>
    </rPh>
    <rPh sb="4" eb="5">
      <t>タクミ</t>
    </rPh>
    <rPh sb="6" eb="7">
      <t>キ</t>
    </rPh>
    <phoneticPr fontId="2"/>
  </si>
  <si>
    <t>契約予定金額</t>
    <rPh sb="0" eb="2">
      <t>ケイヤク</t>
    </rPh>
    <rPh sb="2" eb="4">
      <t>ヨテイ</t>
    </rPh>
    <rPh sb="4" eb="6">
      <t>キンガク</t>
    </rPh>
    <phoneticPr fontId="2"/>
  </si>
  <si>
    <t>円（税込）</t>
    <rPh sb="0" eb="1">
      <t>エン</t>
    </rPh>
    <rPh sb="2" eb="4">
      <t>ゼイコミ</t>
    </rPh>
    <phoneticPr fontId="2"/>
  </si>
  <si>
    <t>１．上記工事の契約保証の方法について（次の番号に〇印を付すこと）。</t>
    <rPh sb="2" eb="4">
      <t>ジョウキ</t>
    </rPh>
    <rPh sb="4" eb="5">
      <t>コウ</t>
    </rPh>
    <rPh sb="5" eb="6">
      <t>ジ</t>
    </rPh>
    <rPh sb="7" eb="9">
      <t>ケイヤク</t>
    </rPh>
    <rPh sb="9" eb="11">
      <t>ホショウ</t>
    </rPh>
    <rPh sb="12" eb="14">
      <t>ホウホウ</t>
    </rPh>
    <rPh sb="19" eb="20">
      <t>ツギ</t>
    </rPh>
    <rPh sb="21" eb="23">
      <t>バンゴウ</t>
    </rPh>
    <rPh sb="25" eb="26">
      <t>シルシ</t>
    </rPh>
    <rPh sb="27" eb="28">
      <t>フ</t>
    </rPh>
    <phoneticPr fontId="2"/>
  </si>
  <si>
    <t>請求者</t>
    <rPh sb="0" eb="3">
      <t>セイキュウシャ</t>
    </rPh>
    <phoneticPr fontId="2"/>
  </si>
  <si>
    <t>氏名</t>
    <rPh sb="0" eb="2">
      <t>シメイ</t>
    </rPh>
    <phoneticPr fontId="2"/>
  </si>
  <si>
    <t>金　額</t>
    <rPh sb="0" eb="1">
      <t>キン</t>
    </rPh>
    <rPh sb="2" eb="3">
      <t>ガク</t>
    </rPh>
    <phoneticPr fontId="2"/>
  </si>
  <si>
    <t>億</t>
    <rPh sb="0" eb="1">
      <t>オク</t>
    </rPh>
    <phoneticPr fontId="2"/>
  </si>
  <si>
    <t>千万</t>
    <rPh sb="0" eb="2">
      <t>センマン</t>
    </rPh>
    <phoneticPr fontId="2"/>
  </si>
  <si>
    <t>百万</t>
    <rPh sb="0" eb="2">
      <t>ヒャクマン</t>
    </rPh>
    <phoneticPr fontId="2"/>
  </si>
  <si>
    <t>拾万</t>
    <rPh sb="0" eb="2">
      <t>ジュウマン</t>
    </rPh>
    <phoneticPr fontId="2"/>
  </si>
  <si>
    <t>万</t>
    <rPh sb="0" eb="1">
      <t>マン</t>
    </rPh>
    <phoneticPr fontId="2"/>
  </si>
  <si>
    <t>千</t>
    <rPh sb="0" eb="1">
      <t>セン</t>
    </rPh>
    <phoneticPr fontId="2"/>
  </si>
  <si>
    <t>百</t>
    <rPh sb="0" eb="1">
      <t>ヒャク</t>
    </rPh>
    <phoneticPr fontId="2"/>
  </si>
  <si>
    <t>拾</t>
    <rPh sb="0" eb="1">
      <t>ジュウ</t>
    </rPh>
    <phoneticPr fontId="2"/>
  </si>
  <si>
    <t>（注）金額の記載は、その頭部に「￥」を記入し、万円未満は切捨てでお願いします。</t>
    <rPh sb="1" eb="2">
      <t>チュウ</t>
    </rPh>
    <rPh sb="3" eb="5">
      <t>キンガク</t>
    </rPh>
    <rPh sb="6" eb="8">
      <t>キサイ</t>
    </rPh>
    <rPh sb="12" eb="14">
      <t>トウブ</t>
    </rPh>
    <rPh sb="19" eb="21">
      <t>キニュウ</t>
    </rPh>
    <rPh sb="23" eb="25">
      <t>マンエン</t>
    </rPh>
    <rPh sb="25" eb="27">
      <t>ミマン</t>
    </rPh>
    <rPh sb="28" eb="30">
      <t>キリス</t>
    </rPh>
    <rPh sb="33" eb="34">
      <t>ネガ</t>
    </rPh>
    <phoneticPr fontId="2"/>
  </si>
  <si>
    <t>工　 事 　名</t>
    <rPh sb="0" eb="1">
      <t>コウ</t>
    </rPh>
    <rPh sb="3" eb="4">
      <t>ジ</t>
    </rPh>
    <rPh sb="6" eb="7">
      <t>メイ</t>
    </rPh>
    <phoneticPr fontId="2"/>
  </si>
  <si>
    <t>工　　　　 期</t>
    <rPh sb="0" eb="1">
      <t>コウ</t>
    </rPh>
    <rPh sb="6" eb="7">
      <t>キ</t>
    </rPh>
    <phoneticPr fontId="2"/>
  </si>
  <si>
    <t>契　約　金　額</t>
    <rPh sb="0" eb="1">
      <t>チギリ</t>
    </rPh>
    <rPh sb="2" eb="3">
      <t>ヤク</t>
    </rPh>
    <rPh sb="4" eb="5">
      <t>カネ</t>
    </rPh>
    <rPh sb="6" eb="7">
      <t>ガク</t>
    </rPh>
    <phoneticPr fontId="2"/>
  </si>
  <si>
    <t>　下記のとおり前金払専用口座を通知します。</t>
    <rPh sb="1" eb="3">
      <t>カキ</t>
    </rPh>
    <rPh sb="7" eb="9">
      <t>マエキン</t>
    </rPh>
    <rPh sb="9" eb="10">
      <t>バラ</t>
    </rPh>
    <rPh sb="10" eb="12">
      <t>センヨウ</t>
    </rPh>
    <rPh sb="12" eb="14">
      <t>コウザ</t>
    </rPh>
    <rPh sb="15" eb="17">
      <t>ツウチ</t>
    </rPh>
    <phoneticPr fontId="2"/>
  </si>
  <si>
    <t>銀　行　名</t>
    <rPh sb="0" eb="1">
      <t>ギン</t>
    </rPh>
    <rPh sb="2" eb="3">
      <t>ギョウ</t>
    </rPh>
    <rPh sb="4" eb="5">
      <t>メイ</t>
    </rPh>
    <phoneticPr fontId="2"/>
  </si>
  <si>
    <t>銀行</t>
    <rPh sb="0" eb="2">
      <t>ギンコウ</t>
    </rPh>
    <phoneticPr fontId="2"/>
  </si>
  <si>
    <t>口座番号</t>
    <rPh sb="0" eb="2">
      <t>コウザ</t>
    </rPh>
    <rPh sb="2" eb="4">
      <t>バンゴウ</t>
    </rPh>
    <phoneticPr fontId="2"/>
  </si>
  <si>
    <t>預金種別</t>
    <rPh sb="0" eb="2">
      <t>ヨキン</t>
    </rPh>
    <rPh sb="2" eb="4">
      <t>シュベツ</t>
    </rPh>
    <phoneticPr fontId="2"/>
  </si>
  <si>
    <t>普通</t>
    <rPh sb="0" eb="2">
      <t>フツウ</t>
    </rPh>
    <phoneticPr fontId="2"/>
  </si>
  <si>
    <t>当座</t>
    <rPh sb="0" eb="2">
      <t>トウザ</t>
    </rPh>
    <phoneticPr fontId="2"/>
  </si>
  <si>
    <t>貯蓄</t>
    <rPh sb="0" eb="2">
      <t>チョチク</t>
    </rPh>
    <phoneticPr fontId="2"/>
  </si>
  <si>
    <t>住　　　所</t>
    <rPh sb="0" eb="1">
      <t>ジュウ</t>
    </rPh>
    <rPh sb="4" eb="5">
      <t>トコロ</t>
    </rPh>
    <phoneticPr fontId="2"/>
  </si>
  <si>
    <t>名義人</t>
    <rPh sb="0" eb="2">
      <t>メイギ</t>
    </rPh>
    <rPh sb="2" eb="3">
      <t>ニン</t>
    </rPh>
    <phoneticPr fontId="2"/>
  </si>
  <si>
    <t>円（税抜き）</t>
    <rPh sb="0" eb="1">
      <t>エン</t>
    </rPh>
    <rPh sb="2" eb="3">
      <t>ゼイ</t>
    </rPh>
    <rPh sb="3" eb="4">
      <t>ヌ</t>
    </rPh>
    <phoneticPr fontId="2"/>
  </si>
  <si>
    <t>最低制限価格（税抜き）</t>
    <rPh sb="0" eb="2">
      <t>サイテイ</t>
    </rPh>
    <rPh sb="2" eb="4">
      <t>セイゲン</t>
    </rPh>
    <rPh sb="4" eb="6">
      <t>カカク</t>
    </rPh>
    <rPh sb="7" eb="8">
      <t>ゼイ</t>
    </rPh>
    <rPh sb="8" eb="9">
      <t>ヌ</t>
    </rPh>
    <phoneticPr fontId="2"/>
  </si>
  <si>
    <t>入　 札　 心 　得 　書</t>
    <rPh sb="0" eb="1">
      <t>イ</t>
    </rPh>
    <rPh sb="3" eb="4">
      <t>サツ</t>
    </rPh>
    <rPh sb="6" eb="7">
      <t>ココロ</t>
    </rPh>
    <rPh sb="9" eb="10">
      <t>エ</t>
    </rPh>
    <rPh sb="12" eb="13">
      <t>ショ</t>
    </rPh>
    <phoneticPr fontId="2"/>
  </si>
  <si>
    <t>により、自由に入札を辞退することができる。</t>
    <rPh sb="4" eb="6">
      <t>ジユウ</t>
    </rPh>
    <rPh sb="7" eb="9">
      <t>ニュウサツ</t>
    </rPh>
    <rPh sb="10" eb="12">
      <t>ジタイ</t>
    </rPh>
    <phoneticPr fontId="2"/>
  </si>
  <si>
    <t>から</t>
    <phoneticPr fontId="2"/>
  </si>
  <si>
    <t>まで</t>
    <phoneticPr fontId="2"/>
  </si>
  <si>
    <t>契約締結の翌日</t>
    <rPh sb="0" eb="2">
      <t>ケイヤク</t>
    </rPh>
    <rPh sb="2" eb="4">
      <t>テイケツ</t>
    </rPh>
    <rPh sb="5" eb="7">
      <t>ヨクジツ</t>
    </rPh>
    <phoneticPr fontId="2"/>
  </si>
  <si>
    <t>　予定価格を上回った価格をもって申込みした者の入札は、無効とする。</t>
    <rPh sb="1" eb="3">
      <t>ヨテイ</t>
    </rPh>
    <rPh sb="3" eb="5">
      <t>カカク</t>
    </rPh>
    <rPh sb="6" eb="8">
      <t>ウワマワ</t>
    </rPh>
    <rPh sb="10" eb="12">
      <t>カカク</t>
    </rPh>
    <rPh sb="16" eb="18">
      <t>モウシコ</t>
    </rPh>
    <rPh sb="21" eb="22">
      <t>モノ</t>
    </rPh>
    <rPh sb="23" eb="25">
      <t>ニュウサツ</t>
    </rPh>
    <rPh sb="27" eb="29">
      <t>ムコウ</t>
    </rPh>
    <phoneticPr fontId="2"/>
  </si>
  <si>
    <t>　最低制限価格を下回った価格をもって申込みした者の入札は、無効とする。</t>
    <rPh sb="1" eb="3">
      <t>サイテイ</t>
    </rPh>
    <rPh sb="3" eb="5">
      <t>セイゲン</t>
    </rPh>
    <rPh sb="5" eb="7">
      <t>カカク</t>
    </rPh>
    <rPh sb="8" eb="10">
      <t>シタマワ</t>
    </rPh>
    <rPh sb="12" eb="14">
      <t>カカク</t>
    </rPh>
    <rPh sb="18" eb="20">
      <t>モウシコ</t>
    </rPh>
    <rPh sb="23" eb="24">
      <t>モノ</t>
    </rPh>
    <rPh sb="25" eb="27">
      <t>ニュウサツ</t>
    </rPh>
    <rPh sb="29" eb="31">
      <t>ムコウ</t>
    </rPh>
    <phoneticPr fontId="2"/>
  </si>
  <si>
    <t>　入札において予定価格以下の価格で申込みができない者は、入札前に辞退する</t>
    <rPh sb="1" eb="3">
      <t>ニュウサツ</t>
    </rPh>
    <rPh sb="7" eb="9">
      <t>ヨテイ</t>
    </rPh>
    <rPh sb="9" eb="11">
      <t>カカク</t>
    </rPh>
    <rPh sb="11" eb="13">
      <t>イカ</t>
    </rPh>
    <rPh sb="14" eb="16">
      <t>カカク</t>
    </rPh>
    <rPh sb="17" eb="19">
      <t>モウシコ</t>
    </rPh>
    <rPh sb="25" eb="26">
      <t>モノ</t>
    </rPh>
    <rPh sb="28" eb="30">
      <t>ニュウサツ</t>
    </rPh>
    <rPh sb="30" eb="31">
      <t>マエ</t>
    </rPh>
    <rPh sb="32" eb="34">
      <t>ジタイ</t>
    </rPh>
    <phoneticPr fontId="2"/>
  </si>
  <si>
    <t>　また、契約締結後７日以内に、着工届、工程表等を提出すること。</t>
    <rPh sb="4" eb="6">
      <t>ケイヤク</t>
    </rPh>
    <rPh sb="6" eb="8">
      <t>テイケツ</t>
    </rPh>
    <rPh sb="8" eb="9">
      <t>ゴ</t>
    </rPh>
    <rPh sb="10" eb="11">
      <t>ニチ</t>
    </rPh>
    <rPh sb="11" eb="13">
      <t>イナイ</t>
    </rPh>
    <rPh sb="15" eb="17">
      <t>チャッコウ</t>
    </rPh>
    <rPh sb="17" eb="18">
      <t>トドケ</t>
    </rPh>
    <rPh sb="19" eb="21">
      <t>コウテイ</t>
    </rPh>
    <rPh sb="21" eb="22">
      <t>ヒョウ</t>
    </rPh>
    <rPh sb="22" eb="23">
      <t>トウ</t>
    </rPh>
    <rPh sb="24" eb="26">
      <t>テイシュツ</t>
    </rPh>
    <phoneticPr fontId="2"/>
  </si>
  <si>
    <t>ことができる。</t>
    <phoneticPr fontId="2"/>
  </si>
  <si>
    <t>　</t>
    <phoneticPr fontId="2"/>
  </si>
  <si>
    <t>10.</t>
    <phoneticPr fontId="2"/>
  </si>
  <si>
    <t>9.</t>
    <phoneticPr fontId="2"/>
  </si>
  <si>
    <t>事前公表</t>
    <rPh sb="0" eb="2">
      <t>ジゼン</t>
    </rPh>
    <rPh sb="2" eb="4">
      <t>コウヒョウ</t>
    </rPh>
    <phoneticPr fontId="2"/>
  </si>
  <si>
    <t>苅田町長　　吉　廣　啓　子</t>
    <rPh sb="0" eb="2">
      <t>カンダ</t>
    </rPh>
    <rPh sb="2" eb="4">
      <t>チョウチョウ</t>
    </rPh>
    <rPh sb="6" eb="7">
      <t>キチ</t>
    </rPh>
    <rPh sb="8" eb="9">
      <t>ヒロ</t>
    </rPh>
    <rPh sb="10" eb="11">
      <t>ケイ</t>
    </rPh>
    <rPh sb="12" eb="13">
      <t>コ</t>
    </rPh>
    <phoneticPr fontId="2"/>
  </si>
  <si>
    <r>
      <t>入札書比較価格（</t>
    </r>
    <r>
      <rPr>
        <strike/>
        <sz val="12"/>
        <rFont val="ＭＳ Ｐ明朝"/>
        <family val="1"/>
        <charset val="128"/>
      </rPr>
      <t>見積</t>
    </r>
    <r>
      <rPr>
        <sz val="12"/>
        <rFont val="ＭＳ Ｐ明朝"/>
        <family val="1"/>
        <charset val="128"/>
      </rPr>
      <t>）</t>
    </r>
    <rPh sb="0" eb="2">
      <t>ニュウサツ</t>
    </rPh>
    <rPh sb="2" eb="3">
      <t>ショ</t>
    </rPh>
    <rPh sb="3" eb="5">
      <t>ヒカク</t>
    </rPh>
    <rPh sb="5" eb="7">
      <t>カカク</t>
    </rPh>
    <rPh sb="8" eb="10">
      <t>ミツモリ</t>
    </rPh>
    <phoneticPr fontId="2"/>
  </si>
  <si>
    <t>4.</t>
    <phoneticPr fontId="2"/>
  </si>
  <si>
    <t>6.</t>
    <phoneticPr fontId="2"/>
  </si>
  <si>
    <t>7.</t>
    <phoneticPr fontId="2"/>
  </si>
  <si>
    <t>入　　 札 　　心 　　得 　　書</t>
    <rPh sb="0" eb="1">
      <t>イ</t>
    </rPh>
    <rPh sb="4" eb="5">
      <t>サツ</t>
    </rPh>
    <rPh sb="8" eb="9">
      <t>ココロ</t>
    </rPh>
    <rPh sb="12" eb="13">
      <t>エ</t>
    </rPh>
    <rPh sb="16" eb="17">
      <t>ショ</t>
    </rPh>
    <phoneticPr fontId="2"/>
  </si>
  <si>
    <t>　但し、入札保証金の納付を免除された者が、正当な理由なく、指定した</t>
    <rPh sb="1" eb="2">
      <t>タダ</t>
    </rPh>
    <rPh sb="4" eb="6">
      <t>ニュウサツ</t>
    </rPh>
    <rPh sb="6" eb="9">
      <t>ホショウキン</t>
    </rPh>
    <rPh sb="10" eb="12">
      <t>ノウフ</t>
    </rPh>
    <rPh sb="13" eb="15">
      <t>メンジョ</t>
    </rPh>
    <rPh sb="18" eb="19">
      <t>モノ</t>
    </rPh>
    <rPh sb="21" eb="23">
      <t>セイトウ</t>
    </rPh>
    <rPh sb="24" eb="26">
      <t>リユウ</t>
    </rPh>
    <rPh sb="29" eb="31">
      <t>シテイ</t>
    </rPh>
    <phoneticPr fontId="2"/>
  </si>
  <si>
    <t>期限までに契約を締結しないときは、落札金額の100分の5に相当する額</t>
    <rPh sb="0" eb="2">
      <t>キゲン</t>
    </rPh>
    <rPh sb="5" eb="7">
      <t>ケイヤク</t>
    </rPh>
    <rPh sb="8" eb="10">
      <t>テイケツ</t>
    </rPh>
    <rPh sb="17" eb="19">
      <t>ラクサツ</t>
    </rPh>
    <rPh sb="19" eb="21">
      <t>キンガク</t>
    </rPh>
    <rPh sb="25" eb="26">
      <t>ブン</t>
    </rPh>
    <rPh sb="29" eb="31">
      <t>ソウトウ</t>
    </rPh>
    <rPh sb="33" eb="34">
      <t>ガク</t>
    </rPh>
    <phoneticPr fontId="2"/>
  </si>
  <si>
    <t>　同価格の入札があったときは、地方自治法施行令第１６７条の９の規定により</t>
    <rPh sb="1" eb="2">
      <t>ドウ</t>
    </rPh>
    <rPh sb="2" eb="4">
      <t>カカク</t>
    </rPh>
    <rPh sb="5" eb="7">
      <t>ニュウサツ</t>
    </rPh>
    <rPh sb="15" eb="17">
      <t>チホウ</t>
    </rPh>
    <rPh sb="17" eb="19">
      <t>ジチ</t>
    </rPh>
    <rPh sb="19" eb="20">
      <t>ホウ</t>
    </rPh>
    <rPh sb="20" eb="22">
      <t>セコウ</t>
    </rPh>
    <rPh sb="22" eb="23">
      <t>レイ</t>
    </rPh>
    <rPh sb="31" eb="33">
      <t>キテイ</t>
    </rPh>
    <phoneticPr fontId="2"/>
  </si>
  <si>
    <t>1.</t>
    <phoneticPr fontId="2"/>
  </si>
  <si>
    <t>18.</t>
    <phoneticPr fontId="2"/>
  </si>
  <si>
    <t>20.</t>
    <phoneticPr fontId="2"/>
  </si>
  <si>
    <t>21.</t>
    <phoneticPr fontId="2"/>
  </si>
  <si>
    <t>22.</t>
    <phoneticPr fontId="2"/>
  </si>
  <si>
    <t>23.</t>
    <phoneticPr fontId="2"/>
  </si>
  <si>
    <t>24.</t>
    <phoneticPr fontId="2"/>
  </si>
  <si>
    <t>25.</t>
    <phoneticPr fontId="2"/>
  </si>
  <si>
    <t>26.</t>
    <phoneticPr fontId="2"/>
  </si>
  <si>
    <r>
      <t>　入札書は※</t>
    </r>
    <r>
      <rPr>
        <u/>
        <sz val="10.5"/>
        <rFont val="ＭＳ Ｐゴシック"/>
        <family val="3"/>
        <charset val="128"/>
      </rPr>
      <t>所定の入札書</t>
    </r>
    <r>
      <rPr>
        <sz val="10.5"/>
        <rFont val="ＭＳ Ｐゴシック"/>
        <family val="3"/>
        <charset val="128"/>
      </rPr>
      <t>を使用し、入札回数は、１回とする。</t>
    </r>
    <rPh sb="1" eb="3">
      <t>ニュウサツ</t>
    </rPh>
    <rPh sb="3" eb="4">
      <t>ショ</t>
    </rPh>
    <rPh sb="6" eb="8">
      <t>ショテイ</t>
    </rPh>
    <rPh sb="9" eb="11">
      <t>ニュウサツ</t>
    </rPh>
    <rPh sb="11" eb="12">
      <t>ショ</t>
    </rPh>
    <rPh sb="13" eb="15">
      <t>シヨウ</t>
    </rPh>
    <rPh sb="17" eb="19">
      <t>ニュウサツ</t>
    </rPh>
    <rPh sb="19" eb="21">
      <t>カイスウ</t>
    </rPh>
    <rPh sb="24" eb="25">
      <t>カイ</t>
    </rPh>
    <phoneticPr fontId="2"/>
  </si>
  <si>
    <r>
      <t>　入札日に※</t>
    </r>
    <r>
      <rPr>
        <u/>
        <sz val="10.5"/>
        <rFont val="ＭＳ Ｐゴシック"/>
        <family val="3"/>
        <charset val="128"/>
      </rPr>
      <t>現場代理人及び主任技術者等配置予定通知書を</t>
    </r>
    <r>
      <rPr>
        <sz val="10.5"/>
        <rFont val="ＭＳ Ｐゴシック"/>
        <family val="3"/>
        <charset val="128"/>
      </rPr>
      <t>提出すること。</t>
    </r>
    <rPh sb="1" eb="4">
      <t>ニュウサツビ</t>
    </rPh>
    <rPh sb="19" eb="21">
      <t>ハイチ</t>
    </rPh>
    <rPh sb="21" eb="23">
      <t>ヨテイ</t>
    </rPh>
    <rPh sb="23" eb="26">
      <t>ツウチショ</t>
    </rPh>
    <rPh sb="27" eb="29">
      <t>テイシュツ</t>
    </rPh>
    <phoneticPr fontId="2"/>
  </si>
  <si>
    <t>副町長</t>
    <rPh sb="0" eb="3">
      <t>フクチョウチョウ</t>
    </rPh>
    <phoneticPr fontId="2"/>
  </si>
  <si>
    <t>前払金額</t>
    <rPh sb="0" eb="2">
      <t>マエバラ</t>
    </rPh>
    <rPh sb="2" eb="4">
      <t>キンガク</t>
    </rPh>
    <phoneticPr fontId="2"/>
  </si>
  <si>
    <t>300万以上</t>
    <rPh sb="3" eb="6">
      <t>マンイジョウ</t>
    </rPh>
    <phoneticPr fontId="2"/>
  </si>
  <si>
    <t>契約金額300万円以上</t>
    <rPh sb="0" eb="2">
      <t>ケイヤク</t>
    </rPh>
    <rPh sb="2" eb="4">
      <t>キンガク</t>
    </rPh>
    <rPh sb="7" eb="9">
      <t>マンエン</t>
    </rPh>
    <rPh sb="9" eb="11">
      <t>イジョウ</t>
    </rPh>
    <phoneticPr fontId="2"/>
  </si>
  <si>
    <t>の1万円未満切捨て</t>
    <rPh sb="2" eb="4">
      <t>マンエン</t>
    </rPh>
    <rPh sb="4" eb="6">
      <t>ミマン</t>
    </rPh>
    <rPh sb="6" eb="8">
      <t>キリス</t>
    </rPh>
    <phoneticPr fontId="2"/>
  </si>
  <si>
    <t>この金額を入れる！</t>
    <rPh sb="2" eb="4">
      <t>キンガク</t>
    </rPh>
    <rPh sb="5" eb="6">
      <t>イ</t>
    </rPh>
    <phoneticPr fontId="2"/>
  </si>
  <si>
    <t>苅契第</t>
    <rPh sb="0" eb="1">
      <t>カンダ</t>
    </rPh>
    <rPh sb="1" eb="2">
      <t>ケイ</t>
    </rPh>
    <rPh sb="2" eb="3">
      <t>ダイ</t>
    </rPh>
    <phoneticPr fontId="2"/>
  </si>
  <si>
    <t>課長</t>
    <rPh sb="0" eb="2">
      <t>カチョウ</t>
    </rPh>
    <phoneticPr fontId="2"/>
  </si>
  <si>
    <t>　指名競争入札通知日及び入札日に、国又は福岡県から指名停止処分を受け</t>
    <rPh sb="1" eb="3">
      <t>シメイ</t>
    </rPh>
    <rPh sb="3" eb="5">
      <t>キョウソウ</t>
    </rPh>
    <rPh sb="5" eb="7">
      <t>ニュウサツ</t>
    </rPh>
    <rPh sb="7" eb="9">
      <t>ツウチ</t>
    </rPh>
    <rPh sb="9" eb="10">
      <t>ヒ</t>
    </rPh>
    <rPh sb="10" eb="11">
      <t>オヨ</t>
    </rPh>
    <rPh sb="12" eb="14">
      <t>ニュウサツ</t>
    </rPh>
    <rPh sb="14" eb="15">
      <t>ビ</t>
    </rPh>
    <rPh sb="17" eb="18">
      <t>クニ</t>
    </rPh>
    <rPh sb="18" eb="19">
      <t>マタ</t>
    </rPh>
    <rPh sb="20" eb="23">
      <t>フクオカケン</t>
    </rPh>
    <rPh sb="25" eb="27">
      <t>シメイ</t>
    </rPh>
    <rPh sb="27" eb="29">
      <t>テイシ</t>
    </rPh>
    <rPh sb="29" eb="31">
      <t>ショブン</t>
    </rPh>
    <rPh sb="32" eb="33">
      <t>ウ</t>
    </rPh>
    <phoneticPr fontId="2"/>
  </si>
  <si>
    <t>提出がない場合は参加資格が無いものとする。</t>
    <rPh sb="0" eb="2">
      <t>テイシュツ</t>
    </rPh>
    <rPh sb="5" eb="7">
      <t>バアイ</t>
    </rPh>
    <rPh sb="8" eb="10">
      <t>サンカ</t>
    </rPh>
    <rPh sb="10" eb="12">
      <t>シカク</t>
    </rPh>
    <rPh sb="13" eb="14">
      <t>ナ</t>
    </rPh>
    <phoneticPr fontId="2"/>
  </si>
  <si>
    <t>くじ引きにより落札人を決定する。</t>
    <rPh sb="2" eb="3">
      <t>ヒ</t>
    </rPh>
    <rPh sb="7" eb="9">
      <t>ラクサツ</t>
    </rPh>
    <rPh sb="9" eb="10">
      <t>ニン</t>
    </rPh>
    <rPh sb="11" eb="13">
      <t>ケッテイ</t>
    </rPh>
    <phoneticPr fontId="2"/>
  </si>
  <si>
    <t>様</t>
    <rPh sb="0" eb="1">
      <t>サマ</t>
    </rPh>
    <phoneticPr fontId="2"/>
  </si>
  <si>
    <t>契約書受領</t>
    <rPh sb="0" eb="3">
      <t>ケイヤクショ</t>
    </rPh>
    <rPh sb="3" eb="5">
      <t>ジュリョウ</t>
    </rPh>
    <phoneticPr fontId="2"/>
  </si>
  <si>
    <t>苅　田　町　長　　様</t>
    <rPh sb="0" eb="1">
      <t>ガイ</t>
    </rPh>
    <rPh sb="2" eb="3">
      <t>タ</t>
    </rPh>
    <rPh sb="4" eb="5">
      <t>マチ</t>
    </rPh>
    <rPh sb="6" eb="7">
      <t>チョウ</t>
    </rPh>
    <rPh sb="9" eb="10">
      <t>サマ</t>
    </rPh>
    <phoneticPr fontId="2"/>
  </si>
  <si>
    <t>本・支店</t>
    <rPh sb="0" eb="1">
      <t>ホン</t>
    </rPh>
    <rPh sb="2" eb="4">
      <t>シテン</t>
    </rPh>
    <phoneticPr fontId="2"/>
  </si>
  <si>
    <t>予定価格(入札書比較価格）</t>
    <rPh sb="0" eb="2">
      <t>ヨテイ</t>
    </rPh>
    <rPh sb="2" eb="4">
      <t>カカク</t>
    </rPh>
    <rPh sb="5" eb="7">
      <t>ニュウサツ</t>
    </rPh>
    <rPh sb="7" eb="8">
      <t>ショ</t>
    </rPh>
    <rPh sb="8" eb="10">
      <t>ヒカク</t>
    </rPh>
    <rPh sb="10" eb="12">
      <t>カカク</t>
    </rPh>
    <phoneticPr fontId="2"/>
  </si>
  <si>
    <t>予定価格（入札書比較価格）</t>
    <rPh sb="0" eb="2">
      <t>ヨテイ</t>
    </rPh>
    <rPh sb="2" eb="4">
      <t>カカク</t>
    </rPh>
    <rPh sb="5" eb="7">
      <t>ニュウサツ</t>
    </rPh>
    <rPh sb="7" eb="8">
      <t>ショ</t>
    </rPh>
    <rPh sb="8" eb="10">
      <t>ヒカク</t>
    </rPh>
    <rPh sb="10" eb="12">
      <t>カカク</t>
    </rPh>
    <phoneticPr fontId="2"/>
  </si>
  <si>
    <t>書類不備においては入札参加出来ないこともありますのでご注意ください。</t>
    <rPh sb="0" eb="2">
      <t>ショルイ</t>
    </rPh>
    <rPh sb="2" eb="4">
      <t>フビ</t>
    </rPh>
    <rPh sb="9" eb="11">
      <t>ニュウサツ</t>
    </rPh>
    <rPh sb="11" eb="13">
      <t>サンカ</t>
    </rPh>
    <rPh sb="13" eb="15">
      <t>デキ</t>
    </rPh>
    <rPh sb="27" eb="29">
      <t>チュウイ</t>
    </rPh>
    <phoneticPr fontId="2"/>
  </si>
  <si>
    <t>により落札人を決定する。</t>
    <rPh sb="3" eb="5">
      <t>ラクサツ</t>
    </rPh>
    <rPh sb="5" eb="6">
      <t>ニン</t>
    </rPh>
    <rPh sb="7" eb="9">
      <t>ケッテイ</t>
    </rPh>
    <phoneticPr fontId="2"/>
  </si>
  <si>
    <t>　同価格の入札があったときは、地方自治法施行令第１６７条の９の規定によりくじ引き</t>
    <rPh sb="1" eb="2">
      <t>ドウ</t>
    </rPh>
    <rPh sb="2" eb="4">
      <t>カカク</t>
    </rPh>
    <rPh sb="5" eb="7">
      <t>ニュウサツ</t>
    </rPh>
    <rPh sb="15" eb="17">
      <t>チホウ</t>
    </rPh>
    <rPh sb="17" eb="19">
      <t>ジチ</t>
    </rPh>
    <rPh sb="19" eb="20">
      <t>ホウ</t>
    </rPh>
    <rPh sb="20" eb="22">
      <t>セコウ</t>
    </rPh>
    <rPh sb="22" eb="23">
      <t>レイ</t>
    </rPh>
    <phoneticPr fontId="2"/>
  </si>
  <si>
    <t>締結しないときは、落札金額の100分の5に相当する額以上の違約金を徴収するものとする。</t>
    <rPh sb="0" eb="2">
      <t>テイケツ</t>
    </rPh>
    <rPh sb="9" eb="11">
      <t>ラクサツ</t>
    </rPh>
    <rPh sb="11" eb="13">
      <t>キンガク</t>
    </rPh>
    <rPh sb="17" eb="18">
      <t>ブン</t>
    </rPh>
    <rPh sb="21" eb="23">
      <t>ソウトウ</t>
    </rPh>
    <rPh sb="25" eb="26">
      <t>ガク</t>
    </rPh>
    <phoneticPr fontId="2"/>
  </si>
  <si>
    <t>　但し、入札保証金の納付を免除された者が、正当な理由なく、指定した期限までに契約を</t>
    <rPh sb="1" eb="2">
      <t>タダ</t>
    </rPh>
    <rPh sb="4" eb="6">
      <t>ニュウサツ</t>
    </rPh>
    <rPh sb="6" eb="9">
      <t>ホショウキン</t>
    </rPh>
    <rPh sb="10" eb="12">
      <t>ノウフ</t>
    </rPh>
    <rPh sb="13" eb="15">
      <t>メンジョ</t>
    </rPh>
    <rPh sb="18" eb="19">
      <t>モノ</t>
    </rPh>
    <rPh sb="21" eb="23">
      <t>セイトウ</t>
    </rPh>
    <rPh sb="24" eb="26">
      <t>リユウ</t>
    </rPh>
    <rPh sb="29" eb="31">
      <t>シテイ</t>
    </rPh>
    <phoneticPr fontId="2"/>
  </si>
  <si>
    <t>2.</t>
    <phoneticPr fontId="2"/>
  </si>
  <si>
    <t>19.</t>
    <phoneticPr fontId="2"/>
  </si>
  <si>
    <t>3.</t>
    <phoneticPr fontId="2"/>
  </si>
  <si>
    <t>以上の違約金を徴収するものとする。</t>
    <phoneticPr fontId="2"/>
  </si>
  <si>
    <t>8.</t>
    <phoneticPr fontId="2"/>
  </si>
  <si>
    <t>27.</t>
    <phoneticPr fontId="2"/>
  </si>
  <si>
    <t>11.</t>
    <phoneticPr fontId="2"/>
  </si>
  <si>
    <r>
      <t>　入札参加者は、入札書を提出するまでの間において、※</t>
    </r>
    <r>
      <rPr>
        <u/>
        <sz val="10.5"/>
        <rFont val="ＭＳ Ｐゴシック"/>
        <family val="3"/>
        <charset val="128"/>
      </rPr>
      <t>入札辞退届</t>
    </r>
    <r>
      <rPr>
        <sz val="10.5"/>
        <rFont val="ＭＳ Ｐゴシック"/>
        <family val="3"/>
        <charset val="128"/>
      </rPr>
      <t>を提出すること</t>
    </r>
    <rPh sb="1" eb="3">
      <t>ニュウサツ</t>
    </rPh>
    <rPh sb="3" eb="5">
      <t>サンカ</t>
    </rPh>
    <rPh sb="5" eb="6">
      <t>シャ</t>
    </rPh>
    <rPh sb="8" eb="10">
      <t>ニュウサツ</t>
    </rPh>
    <rPh sb="10" eb="11">
      <t>ショ</t>
    </rPh>
    <rPh sb="12" eb="14">
      <t>テイシュツ</t>
    </rPh>
    <rPh sb="19" eb="20">
      <t>アイダ</t>
    </rPh>
    <rPh sb="26" eb="28">
      <t>ニュウサツ</t>
    </rPh>
    <rPh sb="28" eb="30">
      <t>ジタイ</t>
    </rPh>
    <rPh sb="30" eb="31">
      <t>トドケ</t>
    </rPh>
    <rPh sb="32" eb="34">
      <t>テイシュツ</t>
    </rPh>
    <phoneticPr fontId="2"/>
  </si>
  <si>
    <t>　　　　　請求後４０日以内とする。</t>
    <rPh sb="5" eb="7">
      <t>セイキュウ</t>
    </rPh>
    <rPh sb="7" eb="8">
      <t>ゴ</t>
    </rPh>
    <rPh sb="10" eb="11">
      <t>ニチ</t>
    </rPh>
    <rPh sb="11" eb="13">
      <t>イナイ</t>
    </rPh>
    <phoneticPr fontId="2"/>
  </si>
  <si>
    <t>現場代理人及び主任技術者等の配置ができない業者は、入札に参加できません</t>
    <rPh sb="14" eb="16">
      <t>ハイチ</t>
    </rPh>
    <rPh sb="25" eb="27">
      <t>ニュウサツ</t>
    </rPh>
    <rPh sb="28" eb="30">
      <t>サンカ</t>
    </rPh>
    <phoneticPr fontId="2"/>
  </si>
  <si>
    <t>ので、事前に入札辞退届を提出すること。　</t>
    <rPh sb="12" eb="14">
      <t>テイシュツ</t>
    </rPh>
    <phoneticPr fontId="2"/>
  </si>
  <si>
    <t>　苅　田　町　長　　様</t>
    <rPh sb="1" eb="2">
      <t>ガイ</t>
    </rPh>
    <rPh sb="3" eb="4">
      <t>タ</t>
    </rPh>
    <rPh sb="5" eb="6">
      <t>マチ</t>
    </rPh>
    <rPh sb="7" eb="8">
      <t>チョウ</t>
    </rPh>
    <rPh sb="10" eb="11">
      <t>サマ</t>
    </rPh>
    <phoneticPr fontId="2"/>
  </si>
  <si>
    <t>　　※ホームページよりダウンロードして下さい。(トップページ→入札・契約情報→書式ダウンロード）</t>
    <rPh sb="19" eb="20">
      <t>クダ</t>
    </rPh>
    <rPh sb="31" eb="33">
      <t>ニュウサツ</t>
    </rPh>
    <rPh sb="34" eb="36">
      <t>ケイヤク</t>
    </rPh>
    <rPh sb="36" eb="38">
      <t>ジョウホウ</t>
    </rPh>
    <rPh sb="39" eb="41">
      <t>ショシキ</t>
    </rPh>
    <phoneticPr fontId="2"/>
  </si>
  <si>
    <t>契約金額の100分の10以上（1円未満切上げ）</t>
    <rPh sb="0" eb="2">
      <t>ケイヤク</t>
    </rPh>
    <rPh sb="2" eb="4">
      <t>キンガク</t>
    </rPh>
    <rPh sb="8" eb="9">
      <t>ブン</t>
    </rPh>
    <rPh sb="12" eb="14">
      <t>イジョウ</t>
    </rPh>
    <rPh sb="16" eb="17">
      <t>エン</t>
    </rPh>
    <rPh sb="17" eb="19">
      <t>ミマン</t>
    </rPh>
    <rPh sb="19" eb="21">
      <t>キリア</t>
    </rPh>
    <phoneticPr fontId="2"/>
  </si>
  <si>
    <t>絶対に行わないこと。</t>
    <rPh sb="0" eb="2">
      <t>ゼッタイ</t>
    </rPh>
    <rPh sb="3" eb="4">
      <t>オコナ</t>
    </rPh>
    <phoneticPr fontId="2"/>
  </si>
  <si>
    <r>
      <t>　設計図書等は入札時に返却のこと。</t>
    </r>
    <r>
      <rPr>
        <b/>
        <sz val="10.5"/>
        <rFont val="ＭＳ Ｐゴシック"/>
        <family val="3"/>
        <charset val="128"/>
      </rPr>
      <t>貸与したCD-Rの内容を修正・変更は</t>
    </r>
    <rPh sb="1" eb="2">
      <t>セツ</t>
    </rPh>
    <rPh sb="2" eb="3">
      <t>ケイ</t>
    </rPh>
    <rPh sb="3" eb="5">
      <t>トショ</t>
    </rPh>
    <rPh sb="5" eb="6">
      <t>トウ</t>
    </rPh>
    <rPh sb="7" eb="9">
      <t>ニュウサツ</t>
    </rPh>
    <rPh sb="9" eb="10">
      <t>ジ</t>
    </rPh>
    <rPh sb="11" eb="13">
      <t>ヘンキャク</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</si>
  <si>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</si>
  <si>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</si>
  <si>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</si>
  <si>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</si>
  <si>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</si>
  <si>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</si>
  <si>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</si>
  <si>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</si>
  <si>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</si>
  <si>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</si>
  <si>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</si>
  <si>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</si>
  <si>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</si>
  <si>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</si>
  <si>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</si>
  <si>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16</t>
    <phoneticPr fontId="2"/>
  </si>
  <si>
    <t>17</t>
    <phoneticPr fontId="2"/>
  </si>
  <si>
    <t>19.</t>
    <phoneticPr fontId="2"/>
  </si>
  <si>
    <t>25</t>
    <phoneticPr fontId="2"/>
  </si>
  <si>
    <t>は、無効とする（20.工事費内訳書の提出が【有り】の場合のみ）</t>
    <rPh sb="2" eb="4">
      <t>ムコウ</t>
    </rPh>
    <rPh sb="11" eb="13">
      <t>コウジ</t>
    </rPh>
    <rPh sb="13" eb="14">
      <t>ヒ</t>
    </rPh>
    <rPh sb="14" eb="17">
      <t>ウチワケショ</t>
    </rPh>
    <rPh sb="18" eb="20">
      <t>テイシュツ</t>
    </rPh>
    <rPh sb="22" eb="23">
      <t>アリ</t>
    </rPh>
    <rPh sb="26" eb="28">
      <t>バアイ</t>
    </rPh>
    <phoneticPr fontId="2"/>
  </si>
  <si>
    <t xml:space="preserve"> 入札書に記載した入札金額に対応した工事費内訳書の提出がない者の入札</t>
    <rPh sb="1" eb="3">
      <t>ニュウサツ</t>
    </rPh>
    <rPh sb="3" eb="4">
      <t>ショ</t>
    </rPh>
    <rPh sb="5" eb="7">
      <t>キサイ</t>
    </rPh>
    <rPh sb="9" eb="11">
      <t>ニュウサツ</t>
    </rPh>
    <rPh sb="11" eb="13">
      <t>キンガク</t>
    </rPh>
    <rPh sb="14" eb="16">
      <t>タイオウ</t>
    </rPh>
    <rPh sb="18" eb="21">
      <t>コウジヒ</t>
    </rPh>
    <rPh sb="21" eb="24">
      <t>ウチワケショ</t>
    </rPh>
    <rPh sb="25" eb="27">
      <t>テイシュツ</t>
    </rPh>
    <rPh sb="30" eb="31">
      <t>モノ</t>
    </rPh>
    <phoneticPr fontId="2"/>
  </si>
  <si>
    <t>　入札しようとする者は､設計図書等、現場及び工期等を熟知の上、入札書を</t>
    <rPh sb="1" eb="3">
      <t>ニュウサツ</t>
    </rPh>
    <rPh sb="9" eb="10">
      <t>モノ</t>
    </rPh>
    <rPh sb="12" eb="14">
      <t>セッケイ</t>
    </rPh>
    <rPh sb="14" eb="15">
      <t>ズ</t>
    </rPh>
    <rPh sb="15" eb="16">
      <t>ショ</t>
    </rPh>
    <rPh sb="16" eb="17">
      <t>トウ</t>
    </rPh>
    <rPh sb="18" eb="20">
      <t>ゲンバ</t>
    </rPh>
    <rPh sb="20" eb="21">
      <t>オヨ</t>
    </rPh>
    <rPh sb="22" eb="24">
      <t>コウキ</t>
    </rPh>
    <rPh sb="24" eb="25">
      <t>トウ</t>
    </rPh>
    <rPh sb="26" eb="28">
      <t>ジュクチ</t>
    </rPh>
    <rPh sb="29" eb="30">
      <t>ウエ</t>
    </rPh>
    <rPh sb="31" eb="32">
      <t>イ</t>
    </rPh>
    <phoneticPr fontId="2"/>
  </si>
  <si>
    <t>作成し､封書して入札執行すること。</t>
    <rPh sb="4" eb="5">
      <t>フウ</t>
    </rPh>
    <rPh sb="5" eb="6">
      <t>ショ</t>
    </rPh>
    <rPh sb="8" eb="10">
      <t>ニュウサツ</t>
    </rPh>
    <rPh sb="10" eb="12">
      <t>シッコウ</t>
    </rPh>
    <phoneticPr fontId="2"/>
  </si>
  <si>
    <r>
      <t>　代理人をもって参加の際は必ず※</t>
    </r>
    <r>
      <rPr>
        <u/>
        <sz val="10.5"/>
        <rFont val="ＭＳ Ｐゴシック"/>
        <family val="3"/>
        <charset val="128"/>
      </rPr>
      <t>委任状</t>
    </r>
    <r>
      <rPr>
        <sz val="10.5"/>
        <rFont val="ＭＳ Ｐゴシック"/>
        <family val="3"/>
        <charset val="128"/>
      </rPr>
      <t>を持参のこと。なお代理人にて入札</t>
    </r>
    <rPh sb="1" eb="4">
      <t>ダイリニン</t>
    </rPh>
    <rPh sb="8" eb="10">
      <t>サンカ</t>
    </rPh>
    <rPh sb="11" eb="12">
      <t>サイ</t>
    </rPh>
    <rPh sb="13" eb="14">
      <t>カナラ</t>
    </rPh>
    <rPh sb="16" eb="19">
      <t>イニンジョウ</t>
    </rPh>
    <rPh sb="20" eb="22">
      <t>ジサン</t>
    </rPh>
    <rPh sb="28" eb="30">
      <t>ダイリ</t>
    </rPh>
    <phoneticPr fontId="2"/>
  </si>
  <si>
    <t>にて入札をすること。</t>
    <phoneticPr fontId="2"/>
  </si>
  <si>
    <t>の場合は、代表者の住所、氏名、及び代理人の氏名記入の上、代理人の印鑑</t>
    <rPh sb="5" eb="8">
      <t>ダイヒョウシャ</t>
    </rPh>
    <rPh sb="9" eb="11">
      <t>ジュウショ</t>
    </rPh>
    <rPh sb="12" eb="14">
      <t>シメイ</t>
    </rPh>
    <rPh sb="15" eb="16">
      <t>オヨ</t>
    </rPh>
    <rPh sb="17" eb="20">
      <t>ダイリニン</t>
    </rPh>
    <rPh sb="21" eb="23">
      <t>シメイ</t>
    </rPh>
    <phoneticPr fontId="2"/>
  </si>
  <si>
    <t>5.</t>
  </si>
  <si>
    <t>28.</t>
    <phoneticPr fontId="2"/>
  </si>
  <si>
    <t>契約保証をとる場合は、適用とする</t>
    <rPh sb="0" eb="2">
      <t>ケイヤク</t>
    </rPh>
    <rPh sb="2" eb="4">
      <t>ホショウ</t>
    </rPh>
    <rPh sb="7" eb="9">
      <t>バアイ</t>
    </rPh>
    <rPh sb="11" eb="13">
      <t>テキヨウ</t>
    </rPh>
    <phoneticPr fontId="2"/>
  </si>
  <si>
    <t>課 　長</t>
    <rPh sb="0" eb="1">
      <t>カ</t>
    </rPh>
    <rPh sb="3" eb="4">
      <t>チョウ</t>
    </rPh>
    <phoneticPr fontId="2"/>
  </si>
  <si>
    <t>設計金額が300万未満のときは「免除」となる
行が隠れているので、必要な方を表示する。</t>
    <rPh sb="0" eb="2">
      <t>セッケイ</t>
    </rPh>
    <rPh sb="2" eb="4">
      <t>キンガク</t>
    </rPh>
    <rPh sb="8" eb="9">
      <t>マン</t>
    </rPh>
    <rPh sb="9" eb="11">
      <t>ミマン</t>
    </rPh>
    <rPh sb="16" eb="18">
      <t>メンジョ</t>
    </rPh>
    <rPh sb="23" eb="24">
      <t>ギョウ</t>
    </rPh>
    <rPh sb="25" eb="26">
      <t>カク</t>
    </rPh>
    <rPh sb="33" eb="35">
      <t>ヒツヨウ</t>
    </rPh>
    <rPh sb="36" eb="37">
      <t>ホウ</t>
    </rPh>
    <rPh sb="38" eb="40">
      <t>ヒョウジ</t>
    </rPh>
    <phoneticPr fontId="2"/>
  </si>
  <si>
    <t>は、無効とする（21.工事費内訳書の提出が【有り】の場合のみ）</t>
    <rPh sb="2" eb="4">
      <t>ムコウ</t>
    </rPh>
    <rPh sb="11" eb="13">
      <t>コウジ</t>
    </rPh>
    <rPh sb="13" eb="14">
      <t>ヒ</t>
    </rPh>
    <rPh sb="14" eb="17">
      <t>ウチワケショ</t>
    </rPh>
    <rPh sb="18" eb="20">
      <t>テイシュツ</t>
    </rPh>
    <rPh sb="22" eb="23">
      <t>アリ</t>
    </rPh>
    <rPh sb="26" eb="28">
      <t>バアイ</t>
    </rPh>
    <phoneticPr fontId="2"/>
  </si>
  <si>
    <t>　入札金額は、見積もった契約希望金額の１０８分の１００に相当する金額を記載すること。</t>
    <rPh sb="1" eb="3">
      <t>ニュウサツ</t>
    </rPh>
    <rPh sb="3" eb="5">
      <t>キンガク</t>
    </rPh>
    <rPh sb="7" eb="9">
      <t>ミツ</t>
    </rPh>
    <rPh sb="12" eb="14">
      <t>ケイヤク</t>
    </rPh>
    <rPh sb="14" eb="16">
      <t>キボウ</t>
    </rPh>
    <rPh sb="16" eb="18">
      <t>キンガク</t>
    </rPh>
    <rPh sb="22" eb="23">
      <t>ブン</t>
    </rPh>
    <rPh sb="28" eb="30">
      <t>ソウトウ</t>
    </rPh>
    <rPh sb="35" eb="37">
      <t>キサイ</t>
    </rPh>
    <phoneticPr fontId="2"/>
  </si>
  <si>
    <t>副課長</t>
    <rPh sb="0" eb="3">
      <t>フクカチョウ</t>
    </rPh>
    <phoneticPr fontId="2"/>
  </si>
  <si>
    <t>担　当</t>
    <rPh sb="0" eb="1">
      <t>タン</t>
    </rPh>
    <rPh sb="2" eb="3">
      <t>トウ</t>
    </rPh>
    <phoneticPr fontId="2"/>
  </si>
  <si>
    <t>副課長</t>
    <rPh sb="0" eb="1">
      <t>フク</t>
    </rPh>
    <rPh sb="1" eb="3">
      <t>カチョウ</t>
    </rPh>
    <phoneticPr fontId="2"/>
  </si>
  <si>
    <t>担当</t>
    <rPh sb="0" eb="2">
      <t>タントウ</t>
    </rPh>
    <phoneticPr fontId="2"/>
  </si>
  <si>
    <t>←予定価格1000万円以上の場合「有り」</t>
    <rPh sb="1" eb="3">
      <t>ヨテイ</t>
    </rPh>
    <rPh sb="3" eb="5">
      <t>カカク</t>
    </rPh>
    <rPh sb="9" eb="11">
      <t>マンエン</t>
    </rPh>
    <rPh sb="11" eb="13">
      <t>イジョウ</t>
    </rPh>
    <rPh sb="14" eb="16">
      <t>バアイ</t>
    </rPh>
    <rPh sb="17" eb="18">
      <t>ア</t>
    </rPh>
    <phoneticPr fontId="2"/>
  </si>
  <si>
    <r>
      <t>　入札金額は、見積もった契約希望金額の</t>
    </r>
    <r>
      <rPr>
        <sz val="10.5"/>
        <color indexed="10"/>
        <rFont val="ＭＳ Ｐゴシック"/>
        <family val="3"/>
        <charset val="128"/>
      </rPr>
      <t>１０８</t>
    </r>
    <r>
      <rPr>
        <sz val="10.5"/>
        <rFont val="ＭＳ Ｐゴシック"/>
        <family val="3"/>
        <charset val="128"/>
      </rPr>
      <t>分の１００に相当する金額を記載すること。</t>
    </r>
    <rPh sb="1" eb="3">
      <t>ニュウサツ</t>
    </rPh>
    <rPh sb="3" eb="5">
      <t>キンガク</t>
    </rPh>
    <rPh sb="7" eb="9">
      <t>ミツ</t>
    </rPh>
    <rPh sb="12" eb="14">
      <t>ケイヤク</t>
    </rPh>
    <rPh sb="14" eb="16">
      <t>キボウ</t>
    </rPh>
    <rPh sb="16" eb="18">
      <t>キンガク</t>
    </rPh>
    <rPh sb="22" eb="23">
      <t>ブン</t>
    </rPh>
    <rPh sb="28" eb="30">
      <t>ソウトウ</t>
    </rPh>
    <rPh sb="35" eb="37">
      <t>キサイ</t>
    </rPh>
    <phoneticPr fontId="2"/>
  </si>
  <si>
    <t>にて入札をすること。</t>
    <phoneticPr fontId="2"/>
  </si>
  <si>
    <t>ことができる。</t>
    <phoneticPr fontId="2"/>
  </si>
  <si>
    <t>受けるものではない。</t>
    <phoneticPr fontId="2"/>
  </si>
  <si>
    <t>　契約相手方の表記は下記のとおりです。</t>
    <rPh sb="1" eb="3">
      <t>ケイヤク</t>
    </rPh>
    <rPh sb="3" eb="5">
      <t>アイテ</t>
    </rPh>
    <rPh sb="5" eb="6">
      <t>カタ</t>
    </rPh>
    <rPh sb="7" eb="9">
      <t>ヒョウキ</t>
    </rPh>
    <rPh sb="10" eb="12">
      <t>カキ</t>
    </rPh>
    <phoneticPr fontId="3"/>
  </si>
  <si>
    <t>苅   田   町</t>
    <rPh sb="0" eb="9">
      <t>かん　　　だ　　　まち</t>
    </rPh>
    <phoneticPr fontId="19" type="Hiragana" alignment="distributed"/>
  </si>
  <si>
    <t>　保険契約（４）と履行保証証券（５）の間違いが増えています。契約書の作成に影響しますので充分ご注意ください。</t>
    <rPh sb="1" eb="3">
      <t>ほけん</t>
    </rPh>
    <rPh sb="3" eb="5">
      <t>けいやく</t>
    </rPh>
    <rPh sb="9" eb="11">
      <t>りこう</t>
    </rPh>
    <rPh sb="11" eb="13">
      <t>ほしょう</t>
    </rPh>
    <rPh sb="13" eb="15">
      <t>しょうけん</t>
    </rPh>
    <rPh sb="19" eb="21">
      <t>まちが</t>
    </rPh>
    <rPh sb="23" eb="24">
      <t>ふ</t>
    </rPh>
    <rPh sb="30" eb="33">
      <t>けいやくしょ</t>
    </rPh>
    <rPh sb="34" eb="36">
      <t>さくせい</t>
    </rPh>
    <rPh sb="37" eb="39">
      <t>えいきょう</t>
    </rPh>
    <rPh sb="44" eb="46">
      <t>じゅうぶん</t>
    </rPh>
    <rPh sb="47" eb="49">
      <t>ちゅうい</t>
    </rPh>
    <phoneticPr fontId="18" type="Hiragana" alignment="distributed"/>
  </si>
  <si>
    <t>京都郡　苅田町　富久町</t>
    <rPh sb="0" eb="3">
      <t>みやこぐん</t>
    </rPh>
    <rPh sb="4" eb="7">
      <t>かんだまち</t>
    </rPh>
    <rPh sb="8" eb="11">
      <t>とみひさちょう</t>
    </rPh>
    <phoneticPr fontId="48" type="Hiragana" alignment="distributed"/>
  </si>
  <si>
    <t>　1丁目　19番地１</t>
    <phoneticPr fontId="2"/>
  </si>
  <si>
    <t>納付（提供）予定額</t>
    <rPh sb="0" eb="2">
      <t>ノウフ</t>
    </rPh>
    <rPh sb="3" eb="5">
      <t>テイキョウ</t>
    </rPh>
    <rPh sb="6" eb="8">
      <t>ヨテイ</t>
    </rPh>
    <rPh sb="8" eb="9">
      <t>ガク</t>
    </rPh>
    <phoneticPr fontId="2"/>
  </si>
  <si>
    <t>※契約保証金額は契約金額(税込）100分の10以上、1円未満切上げでお願いします。</t>
    <rPh sb="1" eb="3">
      <t>ケイヤク</t>
    </rPh>
    <rPh sb="3" eb="5">
      <t>ホショウ</t>
    </rPh>
    <rPh sb="5" eb="7">
      <t>キンガク</t>
    </rPh>
    <rPh sb="8" eb="10">
      <t>ケイヤク</t>
    </rPh>
    <rPh sb="10" eb="12">
      <t>キンガク</t>
    </rPh>
    <rPh sb="13" eb="15">
      <t>ゼイコ</t>
    </rPh>
    <rPh sb="19" eb="20">
      <t>ブン</t>
    </rPh>
    <rPh sb="23" eb="25">
      <t>イジョウ</t>
    </rPh>
    <rPh sb="27" eb="28">
      <t>エン</t>
    </rPh>
    <rPh sb="28" eb="30">
      <t>ミマン</t>
    </rPh>
    <rPh sb="30" eb="32">
      <t>キリア</t>
    </rPh>
    <rPh sb="35" eb="36">
      <t>ネガ</t>
    </rPh>
    <phoneticPr fontId="2"/>
  </si>
  <si>
    <t>別　　紙</t>
  </si>
  <si>
    <t>法第13条及び省令第4条に基づく書面</t>
  </si>
  <si>
    <t>（建築物以外のものに係る解体工事又は新築工事等（土木工事等）の場合）</t>
  </si>
  <si>
    <t>工程ごとの作業内容及び解体方法</t>
  </si>
  <si>
    <t>工　　程</t>
  </si>
  <si>
    <t>作業内容</t>
  </si>
  <si>
    <t>分別解体等の方法</t>
  </si>
  <si>
    <t>（解体工事のみ）</t>
  </si>
  <si>
    <t>①仮設</t>
  </si>
  <si>
    <t>仮設工事</t>
  </si>
  <si>
    <t>②土工</t>
  </si>
  <si>
    <t>土工工事</t>
  </si>
  <si>
    <t>③基礎</t>
  </si>
  <si>
    <t>基礎工事</t>
  </si>
  <si>
    <t>④本体構造</t>
  </si>
  <si>
    <t>本体構造の工事</t>
  </si>
  <si>
    <t>⑤本体付属品</t>
  </si>
  <si>
    <t>本体付属品の工事</t>
  </si>
  <si>
    <t>⑥その他</t>
  </si>
  <si>
    <t>その他の工事</t>
  </si>
  <si>
    <t>※　届出書の写しを添付することでもよい</t>
  </si>
  <si>
    <t>　（注）解体工事の場合のみ記載する。</t>
  </si>
  <si>
    <t>３．再資源化等をするための施設の名称及び所在地　　　　別紙のとおり</t>
  </si>
  <si>
    <t>４．特定建設資材廃棄物の再資源化等に要する費用</t>
  </si>
  <si>
    <t>（書ききれない場合は別紙に記載）</t>
  </si>
  <si>
    <t>特定建設資材廃棄物の種類</t>
  </si>
  <si>
    <t>施設の名称</t>
  </si>
  <si>
    <t>所在地</t>
  </si>
  <si>
    <t xml:space="preserve">    </t>
  </si>
  <si>
    <t>※受注者が選択した施設を記載（品目ごとに複数記入可）</t>
  </si>
  <si>
    <t>有</t>
    <phoneticPr fontId="2"/>
  </si>
  <si>
    <t>■</t>
  </si>
  <si>
    <t>無</t>
    <phoneticPr fontId="2"/>
  </si>
  <si>
    <t>手作業</t>
    <phoneticPr fontId="2"/>
  </si>
  <si>
    <t>手作業・機械作業の併用</t>
    <phoneticPr fontId="2"/>
  </si>
  <si>
    <t>■</t>
    <phoneticPr fontId="2"/>
  </si>
  <si>
    <t>（）</t>
    <phoneticPr fontId="2"/>
  </si>
  <si>
    <t>２．解体工事に要する費用</t>
    <phoneticPr fontId="2"/>
  </si>
  <si>
    <t>１．分別解体等の方法</t>
    <phoneticPr fontId="2"/>
  </si>
  <si>
    <t>（受注者の見積金額）</t>
    <phoneticPr fontId="2"/>
  </si>
  <si>
    <t>（受注者の見積金額）</t>
    <phoneticPr fontId="2"/>
  </si>
  <si>
    <t>コンクリート</t>
    <phoneticPr fontId="2"/>
  </si>
  <si>
    <t>コンクリート及び鉄からなる建設資材</t>
    <phoneticPr fontId="2"/>
  </si>
  <si>
    <t>アスファルト</t>
    <phoneticPr fontId="2"/>
  </si>
  <si>
    <t>木材</t>
    <rPh sb="0" eb="2">
      <t>モクザイ</t>
    </rPh>
    <phoneticPr fontId="2"/>
  </si>
  <si>
    <t>太田古鉄商店</t>
    <rPh sb="0" eb="2">
      <t>オオタ</t>
    </rPh>
    <rPh sb="2" eb="3">
      <t>フル</t>
    </rPh>
    <rPh sb="3" eb="4">
      <t>テツ</t>
    </rPh>
    <rPh sb="4" eb="6">
      <t>ショウテン</t>
    </rPh>
    <phoneticPr fontId="2"/>
  </si>
  <si>
    <t>（株）河本商事</t>
    <rPh sb="0" eb="7">
      <t>カワモトショウジ</t>
    </rPh>
    <phoneticPr fontId="2"/>
  </si>
  <si>
    <t>（有）木下金属</t>
    <rPh sb="0" eb="7">
      <t>キノシタキンゾク</t>
    </rPh>
    <phoneticPr fontId="2"/>
  </si>
  <si>
    <t>□</t>
  </si>
  <si>
    <t>□</t>
    <phoneticPr fontId="2"/>
  </si>
  <si>
    <t>リスト</t>
    <phoneticPr fontId="2"/>
  </si>
  <si>
    <t>自由入力</t>
    <rPh sb="0" eb="2">
      <t>ジユウ</t>
    </rPh>
    <rPh sb="2" eb="4">
      <t>ニュウリョク</t>
    </rPh>
    <phoneticPr fontId="2"/>
  </si>
  <si>
    <t>作業内容が無のときは</t>
    <rPh sb="0" eb="2">
      <t>サギョウ</t>
    </rPh>
    <rPh sb="2" eb="4">
      <t>ナイヨウ</t>
    </rPh>
    <rPh sb="5" eb="6">
      <t>ナシ</t>
    </rPh>
    <phoneticPr fontId="2"/>
  </si>
  <si>
    <t>苅田町港町３０－7</t>
    <phoneticPr fontId="2"/>
  </si>
  <si>
    <t>苅田町鳥越町１－５３</t>
    <phoneticPr fontId="2"/>
  </si>
  <si>
    <t>苅田町港町２０－１６</t>
    <phoneticPr fontId="2"/>
  </si>
  <si>
    <t>担当課の提出する書面の通り作成</t>
    <rPh sb="0" eb="3">
      <t>タントウカ</t>
    </rPh>
    <rPh sb="4" eb="6">
      <t>テイシュツ</t>
    </rPh>
    <rPh sb="8" eb="10">
      <t>ショメン</t>
    </rPh>
    <rPh sb="11" eb="12">
      <t>トオ</t>
    </rPh>
    <rPh sb="13" eb="15">
      <t>サクセイ</t>
    </rPh>
    <phoneticPr fontId="2"/>
  </si>
  <si>
    <t>２部印刷して、契約書頭のすぐ次に添付</t>
    <rPh sb="1" eb="2">
      <t>ブ</t>
    </rPh>
    <rPh sb="2" eb="4">
      <t>インサツ</t>
    </rPh>
    <rPh sb="7" eb="10">
      <t>ケイヤクショ</t>
    </rPh>
    <rPh sb="10" eb="11">
      <t>アタマ</t>
    </rPh>
    <rPh sb="14" eb="15">
      <t>ツギ</t>
    </rPh>
    <rPh sb="16" eb="18">
      <t>テンプ</t>
    </rPh>
    <phoneticPr fontId="2"/>
  </si>
  <si>
    <t>いずれも□。以下同じ</t>
    <rPh sb="6" eb="8">
      <t>イカ</t>
    </rPh>
    <rPh sb="8" eb="9">
      <t>オナ</t>
    </rPh>
    <phoneticPr fontId="2"/>
  </si>
  <si>
    <t>※届出書の写しを添付することでもよい</t>
    <phoneticPr fontId="2"/>
  </si>
  <si>
    <t>特定建設資材
廃棄物の種類</t>
    <phoneticPr fontId="2"/>
  </si>
  <si>
    <t>コンクリート</t>
  </si>
  <si>
    <t>苅田町港町３０－7</t>
  </si>
  <si>
    <t>苅田町港町３０－７</t>
    <phoneticPr fontId="2"/>
  </si>
  <si>
    <t>中　間　前　金　払　請　求　書</t>
    <rPh sb="0" eb="1">
      <t>ナカ</t>
    </rPh>
    <rPh sb="2" eb="3">
      <t>アイダ</t>
    </rPh>
    <rPh sb="4" eb="5">
      <t>マエ</t>
    </rPh>
    <rPh sb="6" eb="7">
      <t>カネ</t>
    </rPh>
    <rPh sb="8" eb="9">
      <t>バラ</t>
    </rPh>
    <rPh sb="10" eb="11">
      <t>ショウ</t>
    </rPh>
    <rPh sb="12" eb="13">
      <t>モトム</t>
    </rPh>
    <rPh sb="14" eb="15">
      <t>ショ</t>
    </rPh>
    <phoneticPr fontId="2"/>
  </si>
  <si>
    <t>前金保証とセット</t>
    <rPh sb="0" eb="2">
      <t>マエキン</t>
    </rPh>
    <rPh sb="2" eb="4">
      <t>ホショウ</t>
    </rPh>
    <phoneticPr fontId="2"/>
  </si>
  <si>
    <t>認定証の発行時に</t>
    <rPh sb="0" eb="3">
      <t>ニンテイショウ</t>
    </rPh>
    <rPh sb="4" eb="6">
      <t>ハッコウ</t>
    </rPh>
    <rPh sb="6" eb="7">
      <t>ジ</t>
    </rPh>
    <phoneticPr fontId="2"/>
  </si>
  <si>
    <t>業者に渡しておく。</t>
    <rPh sb="0" eb="2">
      <t>ギョウシャ</t>
    </rPh>
    <rPh sb="3" eb="4">
      <t>ワタ</t>
    </rPh>
    <phoneticPr fontId="2"/>
  </si>
  <si>
    <t>（保証書と合わせて担当課へ提出）</t>
    <rPh sb="1" eb="4">
      <t>ホショウショ</t>
    </rPh>
    <rPh sb="5" eb="6">
      <t>ア</t>
    </rPh>
    <rPh sb="9" eb="12">
      <t>タントウカ</t>
    </rPh>
    <rPh sb="13" eb="15">
      <t>テイシュツ</t>
    </rPh>
    <phoneticPr fontId="2"/>
  </si>
  <si>
    <t>金額は契約金額の20パーセント</t>
    <rPh sb="0" eb="2">
      <t>キンガク</t>
    </rPh>
    <rPh sb="3" eb="5">
      <t>ケイヤク</t>
    </rPh>
    <rPh sb="5" eb="7">
      <t>キンガク</t>
    </rPh>
    <phoneticPr fontId="2"/>
  </si>
  <si>
    <t>㊞</t>
    <phoneticPr fontId="2"/>
  </si>
  <si>
    <t>　　次のとおり中間前金払を請求します。</t>
    <rPh sb="2" eb="3">
      <t>ツギ</t>
    </rPh>
    <rPh sb="7" eb="9">
      <t>チュウカン</t>
    </rPh>
    <rPh sb="9" eb="11">
      <t>マエキン</t>
    </rPh>
    <rPh sb="11" eb="12">
      <t>バラ</t>
    </rPh>
    <rPh sb="13" eb="15">
      <t>セイキュウ</t>
    </rPh>
    <phoneticPr fontId="2"/>
  </si>
  <si>
    <t>←</t>
    <phoneticPr fontId="2"/>
  </si>
  <si>
    <t>受領済み前払金額</t>
    <rPh sb="0" eb="2">
      <t>ジュリョウ</t>
    </rPh>
    <rPh sb="2" eb="3">
      <t>ズ</t>
    </rPh>
    <rPh sb="4" eb="7">
      <t>マエバライキン</t>
    </rPh>
    <rPh sb="7" eb="8">
      <t>ガク</t>
    </rPh>
    <phoneticPr fontId="2"/>
  </si>
  <si>
    <t>〇でかこんでください</t>
    <phoneticPr fontId="2"/>
  </si>
  <si>
    <t>フ リ ガ ナ</t>
    <phoneticPr fontId="2"/>
  </si>
  <si>
    <t>代表者　苅田町長　　遠　田　　孝　一</t>
    <rPh sb="10" eb="11">
      <t>とおだ</t>
    </rPh>
    <rPh sb="15" eb="16">
      <t>こう</t>
    </rPh>
    <rPh sb="17" eb="18">
      <t>いち</t>
    </rPh>
    <phoneticPr fontId="48" type="Hiragana" alignment="distributed"/>
  </si>
  <si>
    <t>　　　　※現金又は小切手に○をつけてください。</t>
    <rPh sb="5" eb="7">
      <t>ゲンキン</t>
    </rPh>
    <rPh sb="7" eb="8">
      <t>マタ</t>
    </rPh>
    <rPh sb="9" eb="12">
      <t>コギッテ</t>
    </rPh>
    <phoneticPr fontId="2" alignment="distributed"/>
  </si>
  <si>
    <t>（財政課契約担当）</t>
    <rPh sb="1" eb="4">
      <t>ザイセイカ</t>
    </rPh>
    <rPh sb="4" eb="8">
      <t>ケイヤク</t>
    </rPh>
    <phoneticPr fontId="2"/>
  </si>
  <si>
    <t>この用紙は入札後２日以内に、財政課契約担当へ提出をお願いします。</t>
    <rPh sb="2" eb="4">
      <t>ヨウシ</t>
    </rPh>
    <rPh sb="5" eb="7">
      <t>ニュウサツ</t>
    </rPh>
    <rPh sb="7" eb="8">
      <t>ゴ</t>
    </rPh>
    <rPh sb="9" eb="10">
      <t>ニチ</t>
    </rPh>
    <rPh sb="10" eb="12">
      <t>イナイ</t>
    </rPh>
    <rPh sb="14" eb="17">
      <t>ザイセイカ</t>
    </rPh>
    <rPh sb="17" eb="19">
      <t>ケイヤク</t>
    </rPh>
    <rPh sb="19" eb="21">
      <t>タントウ</t>
    </rPh>
    <rPh sb="22" eb="24">
      <t>テイシュツ</t>
    </rPh>
    <rPh sb="26" eb="27">
      <t>ネガ</t>
    </rPh>
    <phoneticPr fontId="2"/>
  </si>
  <si>
    <t>令和　　　年　　　月　　　日</t>
    <rPh sb="0" eb="1">
      <t>レイ</t>
    </rPh>
    <rPh sb="1" eb="2">
      <t>ワ</t>
    </rPh>
    <rPh sb="5" eb="6">
      <t>ネン</t>
    </rPh>
    <rPh sb="9" eb="10">
      <t>ガツ</t>
    </rPh>
    <rPh sb="13" eb="14">
      <t>ニチ</t>
    </rPh>
    <phoneticPr fontId="2"/>
  </si>
  <si>
    <t>　保証事業会社保証（３）、保険契約（４）、履行保証証券（５）については電子での提出も可能となります。詳しくは保証事業会社や保険会社にお尋ね下さい。</t>
    <phoneticPr fontId="2" alignment="distributed"/>
  </si>
  <si>
    <r>
      <t>　　　（１） 契約保証金等の納付（提供）　　</t>
    </r>
    <r>
      <rPr>
        <sz val="11"/>
        <rFont val="ＭＳ Ｐゴシック"/>
        <family val="3"/>
        <charset val="128"/>
      </rPr>
      <t>現金・小切手</t>
    </r>
    <r>
      <rPr>
        <sz val="8"/>
        <rFont val="ＭＳ Ｐゴシック"/>
        <family val="3"/>
        <charset val="128"/>
      </rPr>
      <t>(苅田町指定金融機関又は指定代理金融機関に限る）</t>
    </r>
    <rPh sb="7" eb="9">
      <t>ケイヤク</t>
    </rPh>
    <rPh sb="9" eb="12">
      <t>ホショウキン</t>
    </rPh>
    <rPh sb="12" eb="13">
      <t>トウ</t>
    </rPh>
    <rPh sb="14" eb="16">
      <t>ノウフ</t>
    </rPh>
    <rPh sb="17" eb="19">
      <t>テイキョウ</t>
    </rPh>
    <rPh sb="22" eb="24">
      <t>ゲンキン</t>
    </rPh>
    <rPh sb="25" eb="28">
      <t>コギッテ</t>
    </rPh>
    <rPh sb="29" eb="32">
      <t>カンダマチ</t>
    </rPh>
    <rPh sb="32" eb="34">
      <t>シテイ</t>
    </rPh>
    <rPh sb="34" eb="36">
      <t>キンユウ</t>
    </rPh>
    <rPh sb="36" eb="38">
      <t>キカン</t>
    </rPh>
    <rPh sb="38" eb="39">
      <t>マタ</t>
    </rPh>
    <rPh sb="40" eb="44">
      <t>シテイダイリ</t>
    </rPh>
    <rPh sb="44" eb="46">
      <t>キンユウ</t>
    </rPh>
    <rPh sb="46" eb="48">
      <t>キカン</t>
    </rPh>
    <rPh sb="49" eb="50">
      <t>カギ</t>
    </rPh>
    <phoneticPr fontId="2"/>
  </si>
  <si>
    <t>　　　（２） 金融機関等の保証</t>
    <rPh sb="7" eb="9">
      <t>キンユウ</t>
    </rPh>
    <rPh sb="9" eb="11">
      <t>キカン</t>
    </rPh>
    <rPh sb="11" eb="12">
      <t>トウ</t>
    </rPh>
    <rPh sb="13" eb="15">
      <t>ホショウ</t>
    </rPh>
    <phoneticPr fontId="2"/>
  </si>
  <si>
    <t>　　　（３） 保証事業会社の保証（西日本建設業保証（株））</t>
    <rPh sb="7" eb="9">
      <t>ホショウ</t>
    </rPh>
    <rPh sb="9" eb="11">
      <t>ジギョウ</t>
    </rPh>
    <rPh sb="11" eb="13">
      <t>カイシャ</t>
    </rPh>
    <rPh sb="14" eb="16">
      <t>ホショウ</t>
    </rPh>
    <rPh sb="17" eb="18">
      <t>ニシ</t>
    </rPh>
    <rPh sb="18" eb="20">
      <t>ニホン</t>
    </rPh>
    <rPh sb="20" eb="22">
      <t>ケンセツ</t>
    </rPh>
    <rPh sb="22" eb="23">
      <t>ギョウ</t>
    </rPh>
    <rPh sb="23" eb="25">
      <t>ホショウ</t>
    </rPh>
    <rPh sb="25" eb="28">
      <t>カブ</t>
    </rPh>
    <phoneticPr fontId="2"/>
  </si>
  <si>
    <r>
      <t>　　　（４） 履行保証</t>
    </r>
    <r>
      <rPr>
        <b/>
        <sz val="12"/>
        <rFont val="ＭＳ Ｐゴシック"/>
        <family val="3"/>
        <charset val="128"/>
      </rPr>
      <t>保険契約</t>
    </r>
    <r>
      <rPr>
        <sz val="12"/>
        <rFont val="ＭＳ Ｐゴシック"/>
        <family val="3"/>
        <charset val="128"/>
      </rPr>
      <t>の締結</t>
    </r>
    <rPh sb="7" eb="9">
      <t>リコウ</t>
    </rPh>
    <rPh sb="9" eb="11">
      <t>ホショウ</t>
    </rPh>
    <rPh sb="11" eb="13">
      <t>ホケン</t>
    </rPh>
    <rPh sb="13" eb="15">
      <t>ケイヤク</t>
    </rPh>
    <rPh sb="16" eb="18">
      <t>テイケツ</t>
    </rPh>
    <phoneticPr fontId="2"/>
  </si>
  <si>
    <r>
      <t>　　　（５） 公共工事履行</t>
    </r>
    <r>
      <rPr>
        <b/>
        <sz val="12"/>
        <rFont val="ＭＳ Ｐゴシック"/>
        <family val="3"/>
        <charset val="128"/>
      </rPr>
      <t>保証証券</t>
    </r>
    <r>
      <rPr>
        <sz val="12"/>
        <rFont val="ＭＳ Ｐゴシック"/>
        <family val="3"/>
        <charset val="128"/>
      </rPr>
      <t>による保証（履行ボンド）</t>
    </r>
    <rPh sb="7" eb="9">
      <t>コウキョウ</t>
    </rPh>
    <rPh sb="9" eb="11">
      <t>コウジ</t>
    </rPh>
    <rPh sb="11" eb="13">
      <t>リコウ</t>
    </rPh>
    <rPh sb="13" eb="15">
      <t>ホショウ</t>
    </rPh>
    <rPh sb="15" eb="17">
      <t>ショウケン</t>
    </rPh>
    <rPh sb="20" eb="22">
      <t>ホショウ</t>
    </rPh>
    <phoneticPr fontId="2"/>
  </si>
  <si>
    <t>　保証の手続きに当たり、契約書（案）が必要な場合は、ご連絡ください。契約書の頭ページをお送りいたします。</t>
    <rPh sb="1" eb="3">
      <t>ほしょう</t>
    </rPh>
    <rPh sb="4" eb="6">
      <t>てつづ</t>
    </rPh>
    <rPh sb="8" eb="9">
      <t>あ</t>
    </rPh>
    <rPh sb="12" eb="15">
      <t>けいやくしょ</t>
    </rPh>
    <rPh sb="15" eb="18">
      <t>あん</t>
    </rPh>
    <rPh sb="19" eb="21">
      <t>ひつよう</t>
    </rPh>
    <rPh sb="22" eb="24">
      <t>ばあい</t>
    </rPh>
    <rPh sb="27" eb="29">
      <t>れんらく</t>
    </rPh>
    <phoneticPr fontId="18" type="Hiragana" alignment="distributed"/>
  </si>
  <si>
    <t>苅田町財政課契約担当メールアドレス：kanda-keiyaku@town.kanda.lg.jp</t>
    <phoneticPr fontId="2"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</si>
</sst>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_ "/>
    <numFmt numFmtId="178" formatCode="#,##0&quot;円（税込）&quot;;\-#,##0&quot;円（税込）&quot;"/>
    <numFmt numFmtId="179" formatCode="[&lt;43586]ggge&quot;年&quot;m&quot;月&quot;d&quot;日&quot;;[&lt;43831]&quot;令和元年&quot;m&quot;月&quot;d&quot;日&quot;;ggge&quot;年&quot;m&quot;月&quot;d&quot;日&quot;\ \ "/>
  </numFmts>
  <fonts count="6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ＭＳ Ｐゴシック"/>
      <family val="3"/>
      <charset val="128"/>
    </font>
    <font>
      <sz val="11"/>
      <name val="ＭＳ Ｐ明朝"/>
      <family val="1"/>
      <charset val="128"/>
    </font>
    <font>
      <sz val="14"/>
      <name val="ＭＳ Ｐ明朝"/>
      <family val="1"/>
      <charset val="128"/>
    </font>
    <font>
      <sz val="16"/>
      <name val="ＭＳ Ｐ明朝"/>
      <family val="1"/>
      <charset val="128"/>
    </font>
    <font>
      <sz val="9"/>
      <name val="ＭＳ Ｐ明朝"/>
      <family val="1"/>
      <charset val="128"/>
    </font>
    <font>
      <sz val="12"/>
      <name val="ＭＳ Ｐ明朝"/>
      <family val="1"/>
      <charset val="128"/>
    </font>
    <font>
      <sz val="8"/>
      <name val="ＭＳ Ｐ明朝"/>
      <family val="1"/>
      <charset val="128"/>
    </font>
    <font>
      <sz val="6"/>
      <name val="ＭＳ Ｐ明朝"/>
      <family val="1"/>
      <charset val="128"/>
    </font>
    <font>
      <sz val="16"/>
      <name val="ＭＳ Ｐゴシック"/>
      <family val="3"/>
      <charset val="128"/>
    </font>
    <font>
      <sz val="10"/>
      <name val="ＭＳ Ｐ明朝"/>
      <family val="1"/>
      <charset val="128"/>
    </font>
    <font>
      <sz val="12"/>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font>
    <font>
      <b/>
      <sz val="11"/>
      <name val="ＭＳ Ｐ明朝"/>
      <family val="1"/>
      <charset val="128"/>
    </font>
    <font>
      <b/>
      <sz val="12"/>
      <name val="ＭＳ Ｐゴシック"/>
      <family val="3"/>
      <charset val="128"/>
    </font>
    <font>
      <b/>
      <sz val="18"/>
      <name val="ＭＳ Ｐゴシック"/>
      <family val="3"/>
      <charset val="128"/>
    </font>
    <font>
      <sz val="11"/>
      <color indexed="10"/>
      <name val="ＭＳ Ｐゴシック"/>
      <family val="3"/>
      <charset val="128"/>
    </font>
    <font>
      <b/>
      <sz val="16"/>
      <name val="ＭＳ Ｐゴシック"/>
      <family val="3"/>
      <charset val="128"/>
    </font>
    <font>
      <b/>
      <sz val="26"/>
      <name val="ＭＳ Ｐ明朝"/>
      <family val="1"/>
      <charset val="128"/>
    </font>
    <font>
      <strike/>
      <sz val="11"/>
      <name val="ＭＳ Ｐ明朝"/>
      <family val="1"/>
      <charset val="128"/>
    </font>
    <font>
      <sz val="18"/>
      <name val="ＭＳ Ｐゴシック"/>
      <family val="3"/>
      <charset val="128"/>
    </font>
    <font>
      <sz val="9"/>
      <name val="ＭＳ Ｐゴシック"/>
      <family val="3"/>
      <charset val="128"/>
    </font>
    <font>
      <sz val="20"/>
      <name val="ＭＳ Ｐゴシック"/>
      <family val="3"/>
      <charset val="128"/>
    </font>
    <font>
      <b/>
      <strike/>
      <sz val="26"/>
      <name val="ＭＳ Ｐ明朝"/>
      <family val="1"/>
      <charset val="128"/>
    </font>
    <font>
      <b/>
      <strike/>
      <sz val="11"/>
      <name val="ＭＳ Ｐゴシック"/>
      <family val="3"/>
      <charset val="128"/>
    </font>
    <font>
      <strike/>
      <sz val="14"/>
      <name val="ＭＳ Ｐ明朝"/>
      <family val="1"/>
      <charset val="128"/>
    </font>
    <font>
      <strike/>
      <sz val="14"/>
      <name val="ＭＳ Ｐゴシック"/>
      <family val="3"/>
      <charset val="128"/>
    </font>
    <font>
      <strike/>
      <sz val="12"/>
      <name val="ＭＳ Ｐ明朝"/>
      <family val="1"/>
      <charset val="128"/>
    </font>
    <font>
      <strike/>
      <sz val="8"/>
      <name val="ＭＳ Ｐ明朝"/>
      <family val="1"/>
      <charset val="128"/>
    </font>
    <font>
      <strike/>
      <sz val="10"/>
      <name val="ＭＳ Ｐ明朝"/>
      <family val="1"/>
      <charset val="128"/>
    </font>
    <font>
      <sz val="10.5"/>
      <name val="ＭＳ Ｐゴシック"/>
      <family val="3"/>
      <charset val="128"/>
    </font>
    <font>
      <u/>
      <sz val="10.5"/>
      <name val="ＭＳ Ｐゴシック"/>
      <family val="3"/>
      <charset val="128"/>
    </font>
    <font>
      <b/>
      <sz val="10.5"/>
      <name val="ＭＳ Ｐゴシック"/>
      <family val="3"/>
      <charset val="128"/>
    </font>
    <font>
      <b/>
      <sz val="10.5"/>
      <color indexed="10"/>
      <name val="ＭＳ Ｐゴシック"/>
      <family val="3"/>
      <charset val="128"/>
    </font>
    <font>
      <sz val="10.5"/>
      <color indexed="10"/>
      <name val="ＭＳ Ｐゴシック"/>
      <family val="3"/>
      <charset val="128"/>
    </font>
    <font>
      <b/>
      <strike/>
      <sz val="10.5"/>
      <color indexed="10"/>
      <name val="ＭＳ Ｐゴシック"/>
      <family val="3"/>
      <charset val="128"/>
    </font>
    <font>
      <b/>
      <sz val="16"/>
      <color indexed="10"/>
      <name val="ＭＳ Ｐゴシック"/>
      <family val="3"/>
      <charset val="128"/>
    </font>
    <font>
      <sz val="11"/>
      <name val="ＭＳ Ｐゴシック"/>
      <family val="3"/>
      <charset val="128"/>
    </font>
    <font>
      <b/>
      <strike/>
      <sz val="18"/>
      <name val="ＭＳ Ｐゴシック"/>
      <family val="3"/>
      <charset val="128"/>
    </font>
    <font>
      <sz val="8"/>
      <color indexed="14"/>
      <name val="ＭＳ Ｐゴシック"/>
      <family val="3"/>
      <charset val="128"/>
    </font>
    <font>
      <sz val="11"/>
      <name val="ＭＳ 明朝"/>
      <family val="1"/>
      <charset val="128"/>
    </font>
    <font>
      <sz val="10.5"/>
      <name val="ＭＳ Ｐ明朝"/>
      <family val="1"/>
      <charset val="128"/>
    </font>
    <font>
      <sz val="11"/>
      <color indexed="8"/>
      <name val="ＭＳ Ｐゴシック"/>
      <family val="3"/>
      <charset val="128"/>
    </font>
    <font>
      <sz val="10"/>
      <name val="ＭＳ Ｐ明朝"/>
      <family val="1"/>
      <charset val="128"/>
    </font>
    <font>
      <sz val="14"/>
      <color indexed="10"/>
      <name val="ＭＳ Ｐゴシック"/>
      <family val="3"/>
      <charset val="128"/>
    </font>
    <font>
      <sz val="14"/>
      <color rgb="FFFF0000"/>
      <name val="ＭＳ Ｐ明朝"/>
      <family val="1"/>
      <charset val="128"/>
    </font>
    <font>
      <sz val="9"/>
      <color theme="0"/>
      <name val="ＭＳ Ｐゴシック"/>
      <family val="3"/>
      <charset val="128"/>
    </font>
    <font>
      <b/>
      <sz val="10"/>
      <name val="ＭＳ 明朝"/>
      <family val="1"/>
      <charset val="128"/>
    </font>
    <font>
      <sz val="13"/>
      <name val="ＭＳ 明朝"/>
      <family val="1"/>
      <charset val="128"/>
    </font>
    <font>
      <sz val="12"/>
      <name val="ＭＳ 明朝"/>
      <family val="1"/>
      <charset val="128"/>
    </font>
    <font>
      <sz val="18"/>
      <name val="ＭＳ 明朝"/>
      <family val="1"/>
      <charset val="128"/>
    </font>
    <font>
      <sz val="13"/>
      <color rgb="FFFF0000"/>
      <name val="ＭＳ 明朝"/>
      <family val="1"/>
      <charset val="128"/>
    </font>
    <font>
      <u/>
      <sz val="14"/>
      <color rgb="FFFF0000"/>
      <name val="Century"/>
      <family val="1"/>
    </font>
    <font>
      <sz val="11"/>
      <color rgb="FFC00000"/>
      <name val="ＭＳ Ｐゴシック"/>
      <family val="3"/>
      <charset val="128"/>
    </font>
    <font>
      <sz val="14"/>
      <color rgb="FFC00000"/>
      <name val="ＭＳ Ｐゴシック"/>
      <family val="3"/>
      <charset val="128"/>
    </font>
    <font>
      <u/>
      <sz val="14"/>
      <color rgb="FFC00000"/>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theme="9" tint="0.59999389629810485"/>
        <bgColor indexed="64"/>
      </patternFill>
    </fill>
  </fills>
  <borders count="124">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ck">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thick">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ck">
        <color indexed="64"/>
      </right>
      <top/>
      <bottom style="thick">
        <color indexed="64"/>
      </bottom>
      <diagonal/>
    </border>
    <border>
      <left/>
      <right/>
      <top style="medium">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style="thin">
        <color indexed="64"/>
      </left>
      <right/>
      <top/>
      <bottom style="thin">
        <color indexed="64"/>
      </bottom>
      <diagonal/>
    </border>
    <border>
      <left/>
      <right/>
      <top/>
      <bottom style="thick">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ck">
        <color indexed="64"/>
      </right>
      <top/>
      <bottom style="thin">
        <color indexed="64"/>
      </bottom>
      <diagonal/>
    </border>
    <border>
      <left style="thin">
        <color indexed="64"/>
      </left>
      <right style="thick">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bottom style="dashed">
        <color indexed="64"/>
      </bottom>
      <diagonal/>
    </border>
    <border>
      <left/>
      <right/>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style="thick">
        <color indexed="64"/>
      </left>
      <right/>
      <top/>
      <bottom/>
      <diagonal/>
    </border>
    <border>
      <left style="thick">
        <color indexed="64"/>
      </left>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thin">
        <color indexed="64"/>
      </left>
      <right style="thick">
        <color indexed="64"/>
      </right>
      <top style="thin">
        <color indexed="64"/>
      </top>
      <bottom style="thin">
        <color indexed="64"/>
      </bottom>
      <diagonal/>
    </border>
    <border>
      <left/>
      <right style="thick">
        <color indexed="64"/>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bottom style="thick">
        <color indexed="64"/>
      </bottom>
      <diagonal/>
    </border>
    <border>
      <left style="thick">
        <color indexed="64"/>
      </left>
      <right/>
      <top style="thick">
        <color indexed="64"/>
      </top>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right/>
      <top style="dashed">
        <color indexed="64"/>
      </top>
      <bottom/>
      <diagonal/>
    </border>
    <border>
      <left style="dash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47" fillId="0" borderId="0"/>
    <xf numFmtId="0" fontId="47" fillId="0" borderId="0"/>
    <xf numFmtId="0" fontId="1" fillId="0" borderId="0"/>
  </cellStyleXfs>
  <cellXfs count="870">
    <xf numFmtId="0" fontId="0" fillId="0" borderId="0" xfId="0"/>
    <xf numFmtId="0" fontId="4" fillId="0" borderId="0" xfId="0" applyFont="1"/>
    <xf numFmtId="0" fontId="5" fillId="0" borderId="0" xfId="0" applyFont="1"/>
    <xf numFmtId="0" fontId="6" fillId="0" borderId="0" xfId="0" applyFont="1"/>
    <xf numFmtId="58" fontId="6" fillId="0" borderId="0" xfId="0" applyNumberFormat="1"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49" fontId="5" fillId="0" borderId="0" xfId="0" applyNumberFormat="1" applyFont="1" applyAlignment="1">
      <alignment horizontal="right" vertical="center"/>
    </xf>
    <xf numFmtId="0" fontId="6" fillId="0" borderId="0" xfId="0" applyNumberFormat="1" applyFont="1" applyAlignment="1">
      <alignment horizontal="center" vertical="center"/>
    </xf>
    <xf numFmtId="0" fontId="5" fillId="0" borderId="0" xfId="0" applyFont="1" applyAlignment="1">
      <alignment horizontal="right" vertical="center"/>
    </xf>
    <xf numFmtId="0" fontId="6" fillId="0" borderId="0" xfId="0" applyFont="1" applyAlignment="1">
      <alignment vertical="center" shrinkToFit="1"/>
    </xf>
    <xf numFmtId="0" fontId="6" fillId="0" borderId="1" xfId="0" applyFont="1" applyBorder="1" applyAlignment="1">
      <alignment horizontal="center" vertical="center"/>
    </xf>
    <xf numFmtId="0" fontId="6" fillId="0" borderId="2" xfId="0" applyFont="1" applyBorder="1"/>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xf numFmtId="0" fontId="5" fillId="0" borderId="6" xfId="0" applyFont="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right" vertical="center"/>
    </xf>
    <xf numFmtId="0" fontId="5" fillId="0" borderId="4" xfId="0" applyFont="1" applyBorder="1" applyAlignment="1">
      <alignment horizontal="center" vertical="center"/>
    </xf>
    <xf numFmtId="0" fontId="5" fillId="0" borderId="12" xfId="0" applyFont="1" applyBorder="1" applyAlignment="1">
      <alignment horizontal="right" vertical="center"/>
    </xf>
    <xf numFmtId="0" fontId="5" fillId="0" borderId="7" xfId="0" applyFont="1" applyBorder="1" applyAlignment="1">
      <alignment horizontal="center" vertical="center"/>
    </xf>
    <xf numFmtId="0" fontId="5" fillId="0" borderId="13" xfId="0" applyFont="1" applyBorder="1" applyAlignment="1">
      <alignment horizontal="right" vertical="center"/>
    </xf>
    <xf numFmtId="0" fontId="10" fillId="0" borderId="14" xfId="0" applyFont="1" applyBorder="1" applyAlignment="1">
      <alignment horizontal="right"/>
    </xf>
    <xf numFmtId="0" fontId="11" fillId="0" borderId="15" xfId="0" applyFont="1" applyBorder="1" applyAlignment="1">
      <alignment horizontal="center" shrinkToFit="1"/>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5" fillId="0" borderId="24" xfId="0" applyFont="1" applyBorder="1" applyAlignment="1">
      <alignment horizontal="center" vertical="center"/>
    </xf>
    <xf numFmtId="0" fontId="5" fillId="0" borderId="4" xfId="0" applyFont="1" applyBorder="1" applyAlignment="1">
      <alignment vertical="center"/>
    </xf>
    <xf numFmtId="0" fontId="5" fillId="0" borderId="16"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8" xfId="0" applyFont="1" applyBorder="1" applyAlignment="1">
      <alignment horizontal="center" vertical="center"/>
    </xf>
    <xf numFmtId="0" fontId="5" fillId="0" borderId="26" xfId="0" applyFont="1" applyBorder="1" applyAlignment="1">
      <alignment horizontal="center" vertical="center"/>
    </xf>
    <xf numFmtId="0" fontId="6" fillId="0" borderId="27"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Border="1" applyAlignment="1">
      <alignment vertical="center"/>
    </xf>
    <xf numFmtId="0" fontId="5" fillId="0" borderId="29" xfId="0" applyFont="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10" fillId="0" borderId="26"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xf>
    <xf numFmtId="0" fontId="10" fillId="0" borderId="25" xfId="0" applyFont="1" applyBorder="1" applyAlignment="1">
      <alignment horizontal="center" vertical="center"/>
    </xf>
    <xf numFmtId="0" fontId="5" fillId="0" borderId="31" xfId="0" applyFont="1" applyBorder="1" applyAlignment="1">
      <alignment horizontal="center" vertical="center"/>
    </xf>
    <xf numFmtId="0" fontId="5" fillId="0" borderId="18" xfId="0" applyFont="1" applyBorder="1" applyAlignment="1">
      <alignment horizontal="center" vertical="center"/>
    </xf>
    <xf numFmtId="0" fontId="13" fillId="0" borderId="24" xfId="0" applyFont="1" applyBorder="1" applyAlignment="1">
      <alignment horizontal="center" vertical="center"/>
    </xf>
    <xf numFmtId="0" fontId="5" fillId="0" borderId="32" xfId="0" applyFont="1" applyBorder="1" applyAlignment="1">
      <alignment horizontal="center" vertical="center"/>
    </xf>
    <xf numFmtId="0" fontId="10" fillId="0" borderId="7"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8" xfId="0" applyFont="1" applyBorder="1" applyAlignment="1">
      <alignment horizontal="center" vertical="center" shrinkToFit="1"/>
    </xf>
    <xf numFmtId="0" fontId="7" fillId="0" borderId="0" xfId="0" applyFont="1" applyAlignment="1">
      <alignment vertical="center"/>
    </xf>
    <xf numFmtId="0" fontId="9" fillId="0" borderId="8"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shrinkToFit="1"/>
    </xf>
    <xf numFmtId="0" fontId="6" fillId="0" borderId="33" xfId="0" applyFont="1" applyBorder="1" applyAlignment="1">
      <alignment horizontal="center" vertical="center"/>
    </xf>
    <xf numFmtId="58" fontId="9" fillId="0" borderId="7" xfId="0" applyNumberFormat="1" applyFont="1" applyBorder="1" applyAlignment="1">
      <alignment horizontal="right" vertical="center"/>
    </xf>
    <xf numFmtId="0" fontId="10" fillId="0" borderId="34" xfId="0" applyFont="1" applyBorder="1" applyAlignment="1">
      <alignment horizontal="center" vertical="center"/>
    </xf>
    <xf numFmtId="0" fontId="10" fillId="0" borderId="30" xfId="0" applyFont="1" applyBorder="1" applyAlignment="1">
      <alignment horizontal="center" vertical="center"/>
    </xf>
    <xf numFmtId="0" fontId="9" fillId="0" borderId="33" xfId="0" applyFont="1" applyBorder="1" applyAlignment="1">
      <alignment horizontal="right" vertical="center"/>
    </xf>
    <xf numFmtId="0" fontId="5" fillId="0" borderId="0" xfId="0" applyFont="1" applyBorder="1" applyAlignment="1">
      <alignment horizontal="center"/>
    </xf>
    <xf numFmtId="0" fontId="6" fillId="0" borderId="35" xfId="0" applyFont="1" applyBorder="1" applyAlignment="1">
      <alignment horizontal="center" vertical="center"/>
    </xf>
    <xf numFmtId="0" fontId="5" fillId="0" borderId="35"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5" fillId="0" borderId="16" xfId="0" applyFont="1" applyBorder="1" applyAlignment="1">
      <alignment horizontal="center" vertical="center" shrinkToFit="1"/>
    </xf>
    <xf numFmtId="0" fontId="6" fillId="0" borderId="23" xfId="0" applyFont="1" applyBorder="1" applyAlignment="1">
      <alignment horizontal="center" vertical="center" shrinkToFit="1"/>
    </xf>
    <xf numFmtId="57" fontId="6" fillId="0" borderId="2" xfId="0" applyNumberFormat="1"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4" xfId="0" applyFont="1" applyBorder="1" applyAlignment="1">
      <alignment horizontal="center" vertical="center" shrinkToFit="1"/>
    </xf>
    <xf numFmtId="0" fontId="5" fillId="0" borderId="34" xfId="0" applyFont="1" applyBorder="1" applyAlignment="1">
      <alignment horizontal="center" vertical="center"/>
    </xf>
    <xf numFmtId="38" fontId="5" fillId="0" borderId="4" xfId="1" applyFont="1" applyBorder="1" applyAlignment="1">
      <alignment horizontal="center" vertical="center"/>
    </xf>
    <xf numFmtId="0" fontId="5" fillId="0" borderId="24" xfId="0" applyFont="1" applyBorder="1" applyAlignment="1">
      <alignment horizontal="center" vertical="center" shrinkToFit="1"/>
    </xf>
    <xf numFmtId="38" fontId="5" fillId="0" borderId="4" xfId="1" applyFont="1" applyBorder="1" applyAlignment="1">
      <alignment horizontal="center" vertical="center" shrinkToFit="1"/>
    </xf>
    <xf numFmtId="0" fontId="5" fillId="0" borderId="0" xfId="0" applyFont="1" applyBorder="1" applyAlignment="1"/>
    <xf numFmtId="0" fontId="17" fillId="0" borderId="8" xfId="0" applyFont="1" applyBorder="1" applyAlignment="1">
      <alignment horizontal="center" vertical="center"/>
    </xf>
    <xf numFmtId="0" fontId="9" fillId="0" borderId="0" xfId="0" applyFont="1" applyBorder="1" applyAlignment="1">
      <alignment horizontal="center" vertical="center"/>
    </xf>
    <xf numFmtId="0" fontId="5" fillId="0" borderId="0" xfId="0" applyFont="1" applyAlignment="1"/>
    <xf numFmtId="0" fontId="0" fillId="0" borderId="0" xfId="0" applyAlignment="1">
      <alignment vertical="center"/>
    </xf>
    <xf numFmtId="0" fontId="19" fillId="0" borderId="28" xfId="0" applyFont="1" applyBorder="1" applyAlignment="1">
      <alignment horizontal="center" vertical="center"/>
    </xf>
    <xf numFmtId="0" fontId="18" fillId="0" borderId="0" xfId="0" applyFont="1"/>
    <xf numFmtId="0" fontId="24" fillId="0" borderId="8" xfId="0" applyFont="1" applyBorder="1" applyAlignment="1">
      <alignment horizontal="center" vertical="center"/>
    </xf>
    <xf numFmtId="0" fontId="7" fillId="0" borderId="0" xfId="0" applyFont="1" applyAlignment="1">
      <alignment vertical="center" shrinkToFit="1"/>
    </xf>
    <xf numFmtId="0" fontId="0" fillId="0" borderId="0" xfId="0" applyAlignment="1">
      <alignment vertical="center" shrinkToFit="1"/>
    </xf>
    <xf numFmtId="0" fontId="0" fillId="0" borderId="15" xfId="0" applyBorder="1" applyAlignment="1">
      <alignment vertical="center" shrinkToFit="1"/>
    </xf>
    <xf numFmtId="0" fontId="0" fillId="0" borderId="0" xfId="0" applyBorder="1" applyAlignment="1">
      <alignment vertical="center" shrinkToFit="1"/>
    </xf>
    <xf numFmtId="0" fontId="6" fillId="0" borderId="27" xfId="0" applyFont="1" applyBorder="1" applyAlignment="1">
      <alignment horizontal="left" vertical="center"/>
    </xf>
    <xf numFmtId="6" fontId="5" fillId="0" borderId="0" xfId="1" applyNumberFormat="1" applyFont="1" applyAlignment="1">
      <alignment horizontal="right" vertical="center"/>
    </xf>
    <xf numFmtId="0" fontId="14" fillId="0" borderId="0" xfId="0" applyFont="1" applyAlignment="1">
      <alignment vertical="center"/>
    </xf>
    <xf numFmtId="0" fontId="14" fillId="0" borderId="0" xfId="0" applyFont="1"/>
    <xf numFmtId="6" fontId="5" fillId="1" borderId="0" xfId="1" applyNumberFormat="1" applyFont="1" applyFill="1" applyAlignment="1">
      <alignment horizontal="right" vertical="center"/>
    </xf>
    <xf numFmtId="0" fontId="0" fillId="0" borderId="0" xfId="0" applyBorder="1"/>
    <xf numFmtId="0" fontId="25" fillId="0" borderId="0" xfId="0" applyFont="1"/>
    <xf numFmtId="49" fontId="15" fillId="0" borderId="0" xfId="0" applyNumberFormat="1" applyFont="1" applyAlignment="1">
      <alignment horizontal="center" vertical="center"/>
    </xf>
    <xf numFmtId="0" fontId="24" fillId="0" borderId="40" xfId="0" applyFont="1" applyBorder="1" applyAlignment="1">
      <alignment horizontal="center" vertical="center"/>
    </xf>
    <xf numFmtId="0" fontId="0" fillId="0" borderId="0" xfId="0" applyAlignment="1">
      <alignment horizontal="right" vertical="center"/>
    </xf>
    <xf numFmtId="49" fontId="6" fillId="0" borderId="0" xfId="0" applyNumberFormat="1" applyFont="1" applyAlignment="1">
      <alignment horizontal="center" vertical="center" wrapText="1"/>
    </xf>
    <xf numFmtId="49" fontId="6" fillId="0" borderId="0" xfId="0" applyNumberFormat="1" applyFont="1" applyAlignment="1">
      <alignment horizontal="righ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center" vertical="center" shrinkToFit="1"/>
    </xf>
    <xf numFmtId="49" fontId="35" fillId="0" borderId="0" xfId="0" applyNumberFormat="1" applyFont="1" applyAlignment="1">
      <alignment horizontal="center" vertical="center"/>
    </xf>
    <xf numFmtId="58" fontId="37" fillId="0" borderId="0" xfId="0" applyNumberFormat="1" applyFont="1" applyAlignment="1">
      <alignment horizontal="center" vertical="center" shrinkToFit="1"/>
    </xf>
    <xf numFmtId="0" fontId="35" fillId="0" borderId="0" xfId="0" applyFont="1"/>
    <xf numFmtId="0" fontId="38" fillId="0" borderId="0" xfId="0" applyFont="1" applyAlignment="1">
      <alignment horizontal="center" vertical="center"/>
    </xf>
    <xf numFmtId="0" fontId="39" fillId="0" borderId="0" xfId="0" applyNumberFormat="1" applyFont="1" applyAlignment="1">
      <alignment horizontal="center" vertical="center"/>
    </xf>
    <xf numFmtId="0" fontId="40" fillId="0" borderId="0" xfId="0" applyNumberFormat="1" applyFont="1" applyAlignment="1">
      <alignment horizontal="center" vertical="center"/>
    </xf>
    <xf numFmtId="58" fontId="38" fillId="0" borderId="0" xfId="0" applyNumberFormat="1" applyFont="1" applyAlignment="1">
      <alignment horizontal="center" vertical="center" shrinkToFit="1"/>
    </xf>
    <xf numFmtId="0" fontId="40" fillId="0" borderId="0" xfId="0" applyFont="1" applyAlignment="1">
      <alignment horizontal="center" vertical="center"/>
    </xf>
    <xf numFmtId="0" fontId="38" fillId="0" borderId="0" xfId="0" applyFont="1" applyAlignment="1">
      <alignment vertical="center"/>
    </xf>
    <xf numFmtId="0" fontId="21" fillId="0" borderId="0" xfId="0" applyFont="1"/>
    <xf numFmtId="0" fontId="35" fillId="0" borderId="0" xfId="0" applyFont="1" applyAlignment="1">
      <alignment horizontal="center"/>
    </xf>
    <xf numFmtId="0" fontId="6" fillId="0" borderId="25" xfId="0" applyFont="1" applyBorder="1" applyAlignment="1">
      <alignment vertical="center" wrapText="1"/>
    </xf>
    <xf numFmtId="0" fontId="6" fillId="0" borderId="17" xfId="0" applyFont="1" applyBorder="1" applyAlignment="1">
      <alignment horizontal="center" vertical="center" wrapText="1"/>
    </xf>
    <xf numFmtId="0" fontId="6" fillId="0" borderId="31" xfId="0" applyFont="1" applyBorder="1" applyAlignment="1">
      <alignment horizontal="center" vertical="center" wrapText="1"/>
    </xf>
    <xf numFmtId="0" fontId="37" fillId="0" borderId="0" xfId="0" applyFont="1" applyAlignment="1">
      <alignment horizontal="center" vertical="center"/>
    </xf>
    <xf numFmtId="0" fontId="35" fillId="0" borderId="0" xfId="0" applyFont="1" applyAlignment="1">
      <alignment horizontal="right" vertical="center"/>
    </xf>
    <xf numFmtId="0" fontId="38" fillId="0" borderId="0" xfId="0" applyFont="1" applyAlignment="1">
      <alignment horizontal="left" vertical="center"/>
    </xf>
    <xf numFmtId="0" fontId="6" fillId="1" borderId="0" xfId="0" applyFont="1" applyFill="1" applyAlignment="1">
      <alignment horizontal="center" vertical="center" shrinkToFit="1"/>
    </xf>
    <xf numFmtId="49" fontId="35" fillId="0" borderId="0" xfId="0" applyNumberFormat="1" applyFont="1" applyFill="1" applyAlignment="1">
      <alignment horizontal="center" vertical="center"/>
    </xf>
    <xf numFmtId="0" fontId="38" fillId="0" borderId="0" xfId="0" applyNumberFormat="1" applyFont="1" applyAlignment="1">
      <alignment horizontal="center" vertical="center"/>
    </xf>
    <xf numFmtId="0" fontId="42" fillId="0" borderId="0" xfId="0" applyFont="1"/>
    <xf numFmtId="0" fontId="0" fillId="0" borderId="0" xfId="0" applyAlignment="1">
      <alignment shrinkToFit="1"/>
    </xf>
    <xf numFmtId="0" fontId="6" fillId="0" borderId="8" xfId="0" applyFont="1" applyBorder="1" applyAlignment="1">
      <alignment horizontal="center" vertical="center"/>
    </xf>
    <xf numFmtId="0" fontId="6" fillId="0" borderId="0" xfId="0" applyFont="1" applyBorder="1" applyAlignment="1">
      <alignment vertical="center"/>
    </xf>
    <xf numFmtId="0" fontId="4" fillId="0" borderId="0" xfId="0" applyFont="1" applyBorder="1" applyAlignment="1">
      <alignment vertical="center"/>
    </xf>
    <xf numFmtId="0" fontId="6" fillId="0" borderId="43" xfId="0" applyFont="1" applyBorder="1" applyAlignment="1">
      <alignment horizontal="left" vertical="center"/>
    </xf>
    <xf numFmtId="58" fontId="6" fillId="0" borderId="0" xfId="1" applyNumberFormat="1" applyFont="1" applyBorder="1" applyAlignment="1">
      <alignment vertical="center" shrinkToFit="1"/>
    </xf>
    <xf numFmtId="0" fontId="4" fillId="0" borderId="0" xfId="0" applyFont="1" applyBorder="1" applyAlignment="1">
      <alignment vertical="center" shrinkToFit="1"/>
    </xf>
    <xf numFmtId="58" fontId="6" fillId="0" borderId="0" xfId="0" applyNumberFormat="1" applyFont="1" applyBorder="1" applyAlignment="1">
      <alignment vertical="center"/>
    </xf>
    <xf numFmtId="58" fontId="4" fillId="0" borderId="0" xfId="0" applyNumberFormat="1" applyFont="1" applyBorder="1" applyAlignment="1">
      <alignment vertical="center"/>
    </xf>
    <xf numFmtId="58" fontId="6" fillId="0" borderId="0" xfId="0" applyNumberFormat="1" applyFont="1" applyBorder="1" applyAlignment="1">
      <alignment vertical="center" shrinkToFit="1"/>
    </xf>
    <xf numFmtId="58" fontId="4" fillId="0" borderId="0" xfId="0" applyNumberFormat="1" applyFont="1" applyBorder="1" applyAlignment="1">
      <alignment vertical="center" shrinkToFit="1"/>
    </xf>
    <xf numFmtId="58" fontId="4" fillId="0" borderId="35" xfId="0" applyNumberFormat="1" applyFont="1" applyBorder="1" applyAlignment="1">
      <alignment vertical="center"/>
    </xf>
    <xf numFmtId="58" fontId="6" fillId="0" borderId="35" xfId="0" applyNumberFormat="1" applyFont="1" applyBorder="1" applyAlignment="1">
      <alignment vertical="center" shrinkToFit="1"/>
    </xf>
    <xf numFmtId="58" fontId="4" fillId="0" borderId="35" xfId="0" applyNumberFormat="1" applyFont="1" applyBorder="1" applyAlignment="1">
      <alignment vertical="center" shrinkToFit="1"/>
    </xf>
    <xf numFmtId="0" fontId="6" fillId="0" borderId="0" xfId="0" applyNumberFormat="1" applyFont="1" applyAlignment="1">
      <alignment horizontal="center" vertical="center" shrinkToFit="1"/>
    </xf>
    <xf numFmtId="58" fontId="6" fillId="0" borderId="0" xfId="0" applyNumberFormat="1" applyFont="1" applyAlignment="1">
      <alignment horizontal="center" vertical="center" shrinkToFit="1"/>
    </xf>
    <xf numFmtId="0" fontId="44" fillId="0" borderId="0" xfId="0" applyFont="1" applyAlignment="1">
      <alignment vertical="center" wrapText="1"/>
    </xf>
    <xf numFmtId="0" fontId="44" fillId="0" borderId="0" xfId="0" applyFont="1" applyAlignment="1">
      <alignment vertical="center"/>
    </xf>
    <xf numFmtId="0" fontId="5" fillId="0" borderId="0" xfId="0" applyFont="1" applyAlignment="1">
      <alignment shrinkToFit="1"/>
    </xf>
    <xf numFmtId="0" fontId="6" fillId="0" borderId="0" xfId="0" applyFont="1" applyAlignment="1">
      <alignment shrinkToFit="1"/>
    </xf>
    <xf numFmtId="0" fontId="38" fillId="0" borderId="0" xfId="0" applyFont="1" applyAlignment="1">
      <alignment horizontal="center" vertical="center" shrinkToFit="1"/>
    </xf>
    <xf numFmtId="0" fontId="35" fillId="0" borderId="0" xfId="0" applyFont="1" applyAlignment="1">
      <alignment vertical="top"/>
    </xf>
    <xf numFmtId="0" fontId="46" fillId="0" borderId="0" xfId="0" applyFont="1" applyFill="1" applyBorder="1" applyAlignment="1">
      <alignment vertical="center" wrapText="1"/>
    </xf>
    <xf numFmtId="0" fontId="6" fillId="0" borderId="3" xfId="0" applyFont="1" applyBorder="1" applyAlignment="1">
      <alignment vertical="center" wrapText="1"/>
    </xf>
    <xf numFmtId="0" fontId="37" fillId="0" borderId="0" xfId="0" applyFont="1" applyAlignment="1">
      <alignment horizontal="left" vertical="center"/>
    </xf>
    <xf numFmtId="0" fontId="14" fillId="0" borderId="0" xfId="0" applyFont="1" applyAlignment="1">
      <alignment vertical="top"/>
    </xf>
    <xf numFmtId="0" fontId="14" fillId="0" borderId="48" xfId="0" applyFont="1" applyBorder="1" applyAlignment="1">
      <alignment vertical="center"/>
    </xf>
    <xf numFmtId="0" fontId="0" fillId="0" borderId="0" xfId="0" applyAlignment="1">
      <alignment horizontal="center" vertical="center"/>
    </xf>
    <xf numFmtId="0" fontId="14" fillId="0" borderId="0" xfId="0" applyFont="1" applyAlignment="1">
      <alignment vertical="center"/>
    </xf>
    <xf numFmtId="0" fontId="14" fillId="0" borderId="0" xfId="0" applyFont="1" applyAlignment="1">
      <alignment horizontal="center" vertical="center"/>
    </xf>
    <xf numFmtId="0" fontId="14" fillId="0" borderId="8" xfId="0" applyFont="1" applyBorder="1" applyAlignment="1">
      <alignment vertical="center"/>
    </xf>
    <xf numFmtId="0" fontId="14" fillId="0" borderId="8" xfId="0" applyFont="1" applyBorder="1" applyAlignment="1">
      <alignment horizontal="right" vertical="center"/>
    </xf>
    <xf numFmtId="0" fontId="49" fillId="0" borderId="0" xfId="0" applyFont="1"/>
    <xf numFmtId="0" fontId="16" fillId="0" borderId="48" xfId="0" applyFont="1" applyBorder="1" applyAlignment="1">
      <alignment vertical="center"/>
    </xf>
    <xf numFmtId="0" fontId="52" fillId="0" borderId="0" xfId="0" applyFont="1" applyAlignment="1">
      <alignment horizontal="right" vertical="center"/>
    </xf>
    <xf numFmtId="0" fontId="45" fillId="0" borderId="0" xfId="0" applyFont="1" applyAlignment="1">
      <alignment vertical="center"/>
    </xf>
    <xf numFmtId="0" fontId="53" fillId="0" borderId="0" xfId="0" applyFont="1" applyAlignment="1">
      <alignment vertical="center"/>
    </xf>
    <xf numFmtId="0" fontId="53" fillId="0" borderId="26" xfId="0" applyFont="1" applyBorder="1" applyAlignment="1">
      <alignment vertical="center"/>
    </xf>
    <xf numFmtId="0" fontId="53" fillId="0" borderId="34" xfId="0" applyFont="1" applyBorder="1" applyAlignment="1">
      <alignment vertical="center"/>
    </xf>
    <xf numFmtId="0" fontId="53" fillId="0" borderId="8" xfId="0" applyFont="1" applyBorder="1" applyAlignment="1">
      <alignment vertical="center"/>
    </xf>
    <xf numFmtId="0" fontId="53" fillId="0" borderId="25" xfId="0" applyFont="1" applyBorder="1" applyAlignment="1">
      <alignment vertical="center"/>
    </xf>
    <xf numFmtId="0" fontId="53" fillId="0" borderId="34" xfId="0" applyFont="1" applyBorder="1" applyAlignment="1">
      <alignment horizontal="left" vertical="center"/>
    </xf>
    <xf numFmtId="0" fontId="53" fillId="0" borderId="14" xfId="0" applyFont="1" applyBorder="1" applyAlignment="1">
      <alignment vertical="center"/>
    </xf>
    <xf numFmtId="0" fontId="53" fillId="0" borderId="41" xfId="0" applyFont="1" applyBorder="1" applyAlignment="1">
      <alignment horizontal="distributed" vertical="center"/>
    </xf>
    <xf numFmtId="0" fontId="53" fillId="0" borderId="30" xfId="0" applyFont="1" applyBorder="1" applyAlignment="1">
      <alignment vertical="center"/>
    </xf>
    <xf numFmtId="0" fontId="53" fillId="0" borderId="7" xfId="0" applyFont="1" applyBorder="1" applyAlignment="1">
      <alignment vertical="center"/>
    </xf>
    <xf numFmtId="0" fontId="53" fillId="0" borderId="0" xfId="0" applyFont="1" applyBorder="1" applyAlignment="1">
      <alignment horizontal="left" vertical="center"/>
    </xf>
    <xf numFmtId="0" fontId="53" fillId="0" borderId="29" xfId="0" applyFont="1" applyBorder="1" applyAlignment="1">
      <alignment vertical="center"/>
    </xf>
    <xf numFmtId="0" fontId="53" fillId="0" borderId="0" xfId="0" applyFont="1" applyAlignment="1">
      <alignment horizontal="center" vertical="center"/>
    </xf>
    <xf numFmtId="0" fontId="56" fillId="0" borderId="30" xfId="0" applyFont="1" applyBorder="1" applyAlignment="1">
      <alignment horizontal="left" vertical="center"/>
    </xf>
    <xf numFmtId="0" fontId="56" fillId="0" borderId="34" xfId="0" applyFont="1" applyBorder="1" applyAlignment="1">
      <alignment vertical="center"/>
    </xf>
    <xf numFmtId="0" fontId="54" fillId="0" borderId="0" xfId="0" applyFont="1" applyAlignment="1">
      <alignment vertical="center"/>
    </xf>
    <xf numFmtId="0" fontId="54" fillId="0" borderId="2" xfId="0" applyFont="1" applyBorder="1" applyAlignment="1">
      <alignment vertical="center" wrapText="1"/>
    </xf>
    <xf numFmtId="0" fontId="54" fillId="0" borderId="2" xfId="0" applyFont="1" applyBorder="1" applyAlignment="1">
      <alignment vertical="center"/>
    </xf>
    <xf numFmtId="0" fontId="54" fillId="0" borderId="2" xfId="0" applyFont="1" applyBorder="1" applyAlignment="1">
      <alignment horizontal="center" vertical="center"/>
    </xf>
    <xf numFmtId="0" fontId="54" fillId="0" borderId="0" xfId="0" applyFont="1" applyAlignment="1"/>
    <xf numFmtId="0" fontId="54" fillId="0" borderId="0" xfId="0" applyFont="1" applyAlignment="1">
      <alignment horizontal="right" vertical="center"/>
    </xf>
    <xf numFmtId="0" fontId="56" fillId="0" borderId="34" xfId="0" applyFont="1" applyBorder="1" applyAlignment="1">
      <alignment horizontal="left" vertical="center"/>
    </xf>
    <xf numFmtId="0" fontId="59" fillId="0" borderId="0" xfId="0" applyFont="1"/>
    <xf numFmtId="0" fontId="1" fillId="0" borderId="0" xfId="5"/>
    <xf numFmtId="0" fontId="58" fillId="0" borderId="0" xfId="5" applyFont="1"/>
    <xf numFmtId="0" fontId="21" fillId="0" borderId="0" xfId="5" applyFont="1"/>
    <xf numFmtId="0" fontId="4" fillId="0" borderId="0" xfId="5" applyFont="1" applyAlignment="1">
      <alignment horizontal="center" vertical="center"/>
    </xf>
    <xf numFmtId="0" fontId="1" fillId="0" borderId="0" xfId="5" applyAlignment="1">
      <alignment horizontal="center"/>
    </xf>
    <xf numFmtId="0" fontId="1" fillId="0" borderId="0" xfId="5" applyAlignment="1">
      <alignment horizontal="right"/>
    </xf>
    <xf numFmtId="0" fontId="1" fillId="0" borderId="14" xfId="5" applyBorder="1" applyAlignment="1">
      <alignment horizontal="right"/>
    </xf>
    <xf numFmtId="0" fontId="1" fillId="0" borderId="26" xfId="5" applyBorder="1" applyAlignment="1">
      <alignment horizontal="right"/>
    </xf>
    <xf numFmtId="0" fontId="21" fillId="0" borderId="29" xfId="5" applyFont="1" applyFill="1" applyBorder="1" applyAlignment="1">
      <alignment horizontal="right"/>
    </xf>
    <xf numFmtId="177" fontId="60" fillId="2" borderId="0" xfId="5" applyNumberFormat="1" applyFont="1" applyFill="1"/>
    <xf numFmtId="0" fontId="1" fillId="0" borderId="0" xfId="5" applyAlignment="1"/>
    <xf numFmtId="0" fontId="14" fillId="0" borderId="0" xfId="5" applyFont="1"/>
    <xf numFmtId="0" fontId="14" fillId="0" borderId="0" xfId="5" applyFont="1" applyAlignment="1">
      <alignment horizontal="center" vertical="center"/>
    </xf>
    <xf numFmtId="0" fontId="1" fillId="0" borderId="38" xfId="5" applyBorder="1" applyAlignment="1">
      <alignment horizontal="center" vertical="center"/>
    </xf>
    <xf numFmtId="0" fontId="1" fillId="0" borderId="0" xfId="5" applyBorder="1" applyAlignment="1">
      <alignment horizontal="center" vertical="center"/>
    </xf>
    <xf numFmtId="0" fontId="1" fillId="0" borderId="39" xfId="5" applyBorder="1" applyAlignment="1">
      <alignment horizontal="center" vertical="center"/>
    </xf>
    <xf numFmtId="0" fontId="1" fillId="0" borderId="0" xfId="5" applyAlignment="1">
      <alignment vertical="center"/>
    </xf>
    <xf numFmtId="0" fontId="0" fillId="0" borderId="0" xfId="0"/>
    <xf numFmtId="0" fontId="14" fillId="0" borderId="0" xfId="0" applyFont="1" applyAlignment="1">
      <alignment vertical="center"/>
    </xf>
    <xf numFmtId="0" fontId="15" fillId="0" borderId="0" xfId="0" applyFont="1" applyAlignment="1">
      <alignment vertical="top"/>
    </xf>
    <xf numFmtId="0" fontId="6" fillId="0" borderId="51" xfId="0" applyFont="1" applyBorder="1" applyAlignment="1">
      <alignment vertical="center" wrapText="1" shrinkToFit="1"/>
    </xf>
    <xf numFmtId="0" fontId="6" fillId="0" borderId="28" xfId="0" applyFont="1" applyBorder="1" applyAlignment="1">
      <alignment vertical="center" wrapText="1" shrinkToFit="1"/>
    </xf>
    <xf numFmtId="0" fontId="6" fillId="0" borderId="50" xfId="0" applyFont="1" applyBorder="1" applyAlignment="1">
      <alignment vertical="center" wrapText="1" shrinkToFit="1"/>
    </xf>
    <xf numFmtId="0" fontId="6" fillId="0" borderId="34" xfId="0" applyFont="1" applyBorder="1" applyAlignment="1">
      <alignment vertical="center" wrapText="1" shrinkToFit="1"/>
    </xf>
    <xf numFmtId="0" fontId="6" fillId="0" borderId="8" xfId="0" applyFont="1" applyBorder="1" applyAlignment="1">
      <alignment vertical="center" wrapText="1" shrinkToFit="1"/>
    </xf>
    <xf numFmtId="0" fontId="6" fillId="0" borderId="22" xfId="0" applyFont="1" applyBorder="1" applyAlignment="1">
      <alignment vertical="center" wrapText="1" shrinkToFit="1"/>
    </xf>
    <xf numFmtId="0" fontId="6" fillId="0" borderId="2" xfId="0" applyFont="1" applyBorder="1" applyAlignment="1">
      <alignment horizontal="center" vertical="center" shrinkToFit="1"/>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39" xfId="0" applyBorder="1" applyAlignment="1">
      <alignment horizontal="center" vertical="center" shrinkToFit="1"/>
    </xf>
    <xf numFmtId="0" fontId="0" fillId="0" borderId="33" xfId="0" applyBorder="1" applyAlignment="1">
      <alignment horizontal="center" vertical="center" shrinkToFit="1"/>
    </xf>
    <xf numFmtId="0" fontId="0" fillId="0" borderId="47" xfId="0" applyBorder="1" applyAlignment="1">
      <alignment horizontal="center" vertical="center" shrinkToFit="1"/>
    </xf>
    <xf numFmtId="0" fontId="6" fillId="0" borderId="2" xfId="0" applyFont="1" applyBorder="1" applyAlignment="1">
      <alignment horizontal="center" vertical="center"/>
    </xf>
    <xf numFmtId="0" fontId="6" fillId="0" borderId="32" xfId="0" applyFont="1" applyBorder="1" applyAlignment="1">
      <alignment horizontal="center" vertical="center"/>
    </xf>
    <xf numFmtId="0" fontId="6" fillId="0" borderId="55" xfId="0" applyFont="1" applyBorder="1" applyAlignment="1">
      <alignment horizontal="center" vertical="center"/>
    </xf>
    <xf numFmtId="0" fontId="5" fillId="0" borderId="56" xfId="0" applyFont="1" applyBorder="1" applyAlignment="1">
      <alignment horizontal="center" vertical="center"/>
    </xf>
    <xf numFmtId="0" fontId="6" fillId="0" borderId="59"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7" fillId="0" borderId="5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52" xfId="0" applyFont="1" applyBorder="1" applyAlignment="1">
      <alignment horizontal="center" vertical="center"/>
    </xf>
    <xf numFmtId="0" fontId="6" fillId="0" borderId="24" xfId="0" applyFont="1" applyBorder="1" applyAlignment="1">
      <alignment horizontal="center" vertical="center"/>
    </xf>
    <xf numFmtId="0" fontId="6" fillId="0" borderId="52"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54" xfId="0" applyFont="1" applyBorder="1" applyAlignment="1">
      <alignment horizontal="center" vertical="center"/>
    </xf>
    <xf numFmtId="0" fontId="6" fillId="0" borderId="7" xfId="0" applyFont="1" applyBorder="1" applyAlignment="1">
      <alignment horizontal="center" vertical="center"/>
    </xf>
    <xf numFmtId="0" fontId="6" fillId="0" borderId="38" xfId="0" applyFont="1" applyBorder="1" applyAlignment="1">
      <alignment horizontal="center" vertical="center"/>
    </xf>
    <xf numFmtId="0" fontId="6" fillId="0" borderId="0" xfId="0" applyFont="1" applyBorder="1" applyAlignment="1">
      <alignment horizontal="center" vertical="center"/>
    </xf>
    <xf numFmtId="0" fontId="6" fillId="0" borderId="53" xfId="0" applyFont="1" applyBorder="1" applyAlignment="1">
      <alignment horizontal="center" vertical="center"/>
    </xf>
    <xf numFmtId="0" fontId="6" fillId="0" borderId="8" xfId="0" applyFont="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50" fillId="0" borderId="52" xfId="0" applyFont="1" applyBorder="1" applyAlignment="1">
      <alignment horizontal="center" vertical="center" shrinkToFit="1"/>
    </xf>
    <xf numFmtId="0" fontId="50" fillId="0" borderId="24" xfId="0" applyFont="1" applyBorder="1" applyAlignment="1">
      <alignment horizontal="center" vertical="center" shrinkToFit="1"/>
    </xf>
    <xf numFmtId="58" fontId="6" fillId="0" borderId="4" xfId="0" applyNumberFormat="1" applyFont="1" applyBorder="1" applyAlignment="1">
      <alignment horizontal="center" vertical="center"/>
    </xf>
    <xf numFmtId="0" fontId="6" fillId="0" borderId="0" xfId="0" applyFont="1" applyBorder="1" applyAlignment="1">
      <alignment horizontal="center" vertical="center" shrinkToFit="1"/>
    </xf>
    <xf numFmtId="58" fontId="6" fillId="0" borderId="2" xfId="0" applyNumberFormat="1" applyFont="1" applyBorder="1" applyAlignment="1">
      <alignment horizontal="center" vertical="center"/>
    </xf>
    <xf numFmtId="0" fontId="17" fillId="0" borderId="55" xfId="0" applyFont="1" applyBorder="1" applyAlignment="1">
      <alignment horizontal="center" vertical="center" shrinkToFit="1"/>
    </xf>
    <xf numFmtId="0" fontId="6" fillId="0" borderId="57" xfId="0" applyFont="1" applyBorder="1" applyAlignment="1">
      <alignment horizontal="center" vertical="center" shrinkToFit="1"/>
    </xf>
    <xf numFmtId="0" fontId="4" fillId="0" borderId="0" xfId="0" applyFont="1" applyAlignment="1">
      <alignment horizontal="center" vertical="center"/>
    </xf>
    <xf numFmtId="0" fontId="14" fillId="0" borderId="0" xfId="0" applyFont="1" applyBorder="1" applyAlignment="1">
      <alignment horizontal="center" vertical="center" shrinkToFit="1"/>
    </xf>
    <xf numFmtId="0" fontId="14" fillId="0" borderId="8" xfId="0" applyFont="1" applyBorder="1" applyAlignment="1">
      <alignment horizontal="center" vertical="center"/>
    </xf>
    <xf numFmtId="0" fontId="0" fillId="0" borderId="0" xfId="0" applyAlignment="1">
      <alignment vertical="center" wrapText="1"/>
    </xf>
    <xf numFmtId="0" fontId="14" fillId="0" borderId="0" xfId="0" applyFont="1" applyAlignment="1">
      <alignment horizontal="center" vertical="center"/>
    </xf>
    <xf numFmtId="179" fontId="14" fillId="0" borderId="48" xfId="0" applyNumberFormat="1" applyFont="1" applyBorder="1" applyAlignment="1">
      <alignment horizontal="center" vertical="center"/>
    </xf>
    <xf numFmtId="0" fontId="0" fillId="0" borderId="0" xfId="0" applyAlignment="1">
      <alignment horizontal="center"/>
    </xf>
    <xf numFmtId="0" fontId="14" fillId="0" borderId="0" xfId="0" applyFont="1" applyAlignment="1">
      <alignment horizontal="center"/>
    </xf>
    <xf numFmtId="0" fontId="14" fillId="0" borderId="0" xfId="0" applyFont="1" applyAlignment="1">
      <alignment vertical="center"/>
    </xf>
    <xf numFmtId="0" fontId="14" fillId="0" borderId="0" xfId="0" applyFont="1" applyBorder="1" applyAlignment="1">
      <alignment vertical="center"/>
    </xf>
    <xf numFmtId="0" fontId="0" fillId="0" borderId="0" xfId="0" applyAlignment="1">
      <alignment horizontal="center" vertical="top"/>
    </xf>
    <xf numFmtId="0" fontId="0" fillId="0" borderId="7" xfId="0" applyBorder="1" applyAlignment="1">
      <alignment horizontal="right"/>
    </xf>
    <xf numFmtId="0" fontId="51" fillId="0" borderId="0" xfId="0" applyFont="1" applyAlignment="1">
      <alignment horizontal="center"/>
    </xf>
    <xf numFmtId="0" fontId="14" fillId="0" borderId="0" xfId="0" applyFont="1" applyAlignment="1">
      <alignment horizontal="right" vertical="center"/>
    </xf>
    <xf numFmtId="179" fontId="14" fillId="0" borderId="0" xfId="0" applyNumberFormat="1" applyFont="1" applyBorder="1" applyAlignment="1">
      <alignment horizontal="center" vertical="center"/>
    </xf>
    <xf numFmtId="179" fontId="14" fillId="0" borderId="103" xfId="0" applyNumberFormat="1" applyFont="1" applyBorder="1" applyAlignment="1">
      <alignment horizontal="center" vertical="center"/>
    </xf>
    <xf numFmtId="38" fontId="41" fillId="0" borderId="48" xfId="1" applyFont="1" applyBorder="1" applyAlignment="1">
      <alignment vertical="center"/>
    </xf>
    <xf numFmtId="0" fontId="16" fillId="0" borderId="0" xfId="0" applyFont="1" applyAlignment="1">
      <alignment horizontal="right" vertical="top"/>
    </xf>
    <xf numFmtId="0" fontId="0" fillId="0" borderId="0" xfId="0" applyAlignment="1">
      <alignment horizontal="left" vertical="center" wrapText="1"/>
    </xf>
    <xf numFmtId="0" fontId="0" fillId="0" borderId="0" xfId="0" applyAlignment="1">
      <alignment horizontal="distributed"/>
    </xf>
    <xf numFmtId="0" fontId="19" fillId="0" borderId="0" xfId="0" applyFont="1" applyAlignment="1">
      <alignment horizontal="center" vertical="center"/>
    </xf>
    <xf numFmtId="0" fontId="35" fillId="0" borderId="0" xfId="0" applyFont="1" applyAlignment="1">
      <alignment horizontal="center" vertical="center"/>
    </xf>
    <xf numFmtId="58" fontId="37" fillId="0" borderId="0" xfId="0" applyNumberFormat="1" applyFont="1" applyAlignment="1">
      <alignment horizontal="center" vertical="center" shrinkToFit="1"/>
    </xf>
    <xf numFmtId="0" fontId="46" fillId="0" borderId="0" xfId="0" applyFont="1" applyFill="1" applyBorder="1" applyAlignment="1">
      <alignment vertical="center" wrapText="1"/>
    </xf>
    <xf numFmtId="0" fontId="37" fillId="3" borderId="0" xfId="0" applyFont="1" applyFill="1" applyAlignment="1">
      <alignment horizontal="center" vertical="center" shrinkToFit="1"/>
    </xf>
    <xf numFmtId="0" fontId="35" fillId="0" borderId="0" xfId="0" applyFont="1" applyAlignment="1">
      <alignment horizontal="center" vertical="center" shrinkToFit="1"/>
    </xf>
    <xf numFmtId="0" fontId="19" fillId="0" borderId="0" xfId="0" applyFont="1" applyAlignment="1">
      <alignment horizontal="center" vertical="top"/>
    </xf>
    <xf numFmtId="0" fontId="19" fillId="0" borderId="0" xfId="0" applyFont="1" applyAlignment="1">
      <alignment horizontal="center" shrinkToFit="1"/>
    </xf>
    <xf numFmtId="0" fontId="38" fillId="0" borderId="0" xfId="0" applyFont="1" applyAlignment="1">
      <alignment horizontal="center" vertical="center" shrinkToFit="1"/>
    </xf>
    <xf numFmtId="0" fontId="6" fillId="0" borderId="0" xfId="0" applyNumberFormat="1" applyFont="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wrapText="1"/>
    </xf>
    <xf numFmtId="0" fontId="5" fillId="0" borderId="0" xfId="0" applyFont="1" applyAlignment="1">
      <alignment wrapText="1"/>
    </xf>
    <xf numFmtId="58" fontId="8" fillId="0" borderId="0" xfId="0" applyNumberFormat="1" applyFont="1" applyAlignment="1">
      <alignment horizontal="left" vertical="center" wrapText="1"/>
    </xf>
    <xf numFmtId="176" fontId="6" fillId="0" borderId="0" xfId="0" applyNumberFormat="1" applyFont="1" applyAlignment="1">
      <alignment horizontal="center" vertical="center" wrapText="1"/>
    </xf>
    <xf numFmtId="58" fontId="6" fillId="0" borderId="0" xfId="0" applyNumberFormat="1" applyFont="1" applyAlignment="1">
      <alignment horizontal="center" vertical="center"/>
    </xf>
    <xf numFmtId="0" fontId="6" fillId="0" borderId="0" xfId="0" applyFont="1" applyAlignment="1">
      <alignment horizontal="right" vertical="center" shrinkToFit="1"/>
    </xf>
    <xf numFmtId="0" fontId="6" fillId="0" borderId="0" xfId="0" applyFont="1" applyAlignment="1">
      <alignment vertical="center" shrinkToFi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center" vertical="center"/>
    </xf>
    <xf numFmtId="0" fontId="17" fillId="0" borderId="0" xfId="0" applyFont="1" applyAlignment="1">
      <alignment horizontal="center" vertical="center" shrinkToFit="1"/>
    </xf>
    <xf numFmtId="0" fontId="6" fillId="0" borderId="0" xfId="0" applyFont="1"/>
    <xf numFmtId="0" fontId="6" fillId="0" borderId="0" xfId="0" applyFont="1" applyAlignment="1">
      <alignment vertical="center" wrapText="1"/>
    </xf>
    <xf numFmtId="32" fontId="6" fillId="0" borderId="0" xfId="0" applyNumberFormat="1" applyFont="1" applyAlignment="1">
      <alignment horizontal="center" vertical="center"/>
    </xf>
    <xf numFmtId="0" fontId="44" fillId="0" borderId="0" xfId="0" applyFont="1" applyAlignment="1">
      <alignment vertical="center" wrapText="1"/>
    </xf>
    <xf numFmtId="0" fontId="44" fillId="0" borderId="0" xfId="0" applyFont="1" applyAlignment="1">
      <alignment vertical="center"/>
    </xf>
    <xf numFmtId="0" fontId="20" fillId="0" borderId="0" xfId="0" applyFont="1" applyAlignment="1">
      <alignment horizontal="center" vertical="center"/>
    </xf>
    <xf numFmtId="0" fontId="37" fillId="0" borderId="0" xfId="0" applyFont="1" applyAlignment="1">
      <alignment horizontal="center" vertical="center"/>
    </xf>
    <xf numFmtId="0" fontId="35" fillId="0" borderId="0" xfId="0" applyFont="1" applyAlignment="1">
      <alignment vertical="center"/>
    </xf>
    <xf numFmtId="0" fontId="39" fillId="0" borderId="0" xfId="0" applyFont="1" applyAlignment="1">
      <alignment horizontal="center" vertical="center" shrinkToFit="1"/>
    </xf>
    <xf numFmtId="0" fontId="35" fillId="0" borderId="0" xfId="0" applyFont="1" applyFill="1" applyAlignment="1">
      <alignment horizontal="left" vertical="center" shrinkToFit="1"/>
    </xf>
    <xf numFmtId="0" fontId="35" fillId="0" borderId="0" xfId="0" applyFont="1" applyAlignment="1">
      <alignment horizontal="left" vertical="center" shrinkToFit="1"/>
    </xf>
    <xf numFmtId="0" fontId="0" fillId="0" borderId="0" xfId="0" applyAlignment="1">
      <alignment horizontal="right"/>
    </xf>
    <xf numFmtId="0" fontId="16" fillId="0" borderId="0" xfId="0" applyFont="1" applyAlignment="1">
      <alignment vertical="center" shrinkToFit="1"/>
    </xf>
    <xf numFmtId="0" fontId="37" fillId="0" borderId="0" xfId="0" applyFont="1" applyAlignment="1">
      <alignment horizontal="left" vertical="center" shrinkToFit="1"/>
    </xf>
    <xf numFmtId="0" fontId="35" fillId="0" borderId="0" xfId="0" applyFont="1" applyAlignment="1">
      <alignment horizontal="left" vertical="center"/>
    </xf>
    <xf numFmtId="0" fontId="43" fillId="0" borderId="0" xfId="0" applyFont="1" applyAlignment="1">
      <alignment horizontal="center" vertical="center"/>
    </xf>
    <xf numFmtId="0" fontId="37" fillId="3" borderId="0" xfId="0" applyFont="1" applyFill="1" applyAlignment="1">
      <alignment horizontal="center" vertical="center"/>
    </xf>
    <xf numFmtId="0" fontId="15" fillId="0" borderId="0" xfId="0" applyFont="1" applyAlignment="1">
      <alignment vertical="center"/>
    </xf>
    <xf numFmtId="0" fontId="35" fillId="0" borderId="0" xfId="0" applyFont="1" applyAlignment="1">
      <alignment horizontal="right" vertical="center"/>
    </xf>
    <xf numFmtId="0" fontId="16" fillId="0" borderId="0" xfId="0" applyFont="1" applyAlignment="1">
      <alignment horizontal="center" shrinkToFit="1"/>
    </xf>
    <xf numFmtId="0" fontId="35" fillId="0" borderId="0" xfId="0" applyFont="1" applyAlignment="1">
      <alignment horizontal="right"/>
    </xf>
    <xf numFmtId="0" fontId="38" fillId="0" borderId="0" xfId="0" applyFont="1" applyAlignment="1">
      <alignment horizontal="left" vertical="center"/>
    </xf>
    <xf numFmtId="0" fontId="40" fillId="0" borderId="0" xfId="0" applyFont="1" applyAlignment="1">
      <alignment horizontal="center" vertical="center"/>
    </xf>
    <xf numFmtId="0" fontId="0" fillId="0" borderId="0" xfId="0" applyAlignment="1">
      <alignment horizontal="right" vertical="center"/>
    </xf>
    <xf numFmtId="176" fontId="6" fillId="0" borderId="0" xfId="0" applyNumberFormat="1" applyFont="1" applyAlignment="1">
      <alignment horizontal="center" vertical="center" shrinkToFit="1"/>
    </xf>
    <xf numFmtId="49" fontId="6" fillId="0" borderId="0" xfId="0" applyNumberFormat="1" applyFont="1" applyAlignment="1">
      <alignment horizontal="center" vertical="center" shrinkToFit="1"/>
    </xf>
    <xf numFmtId="0" fontId="6" fillId="0" borderId="0" xfId="0" applyNumberFormat="1" applyFont="1" applyAlignment="1">
      <alignment horizontal="center" vertical="center" shrinkToFit="1"/>
    </xf>
    <xf numFmtId="58" fontId="8" fillId="0" borderId="0" xfId="0" applyNumberFormat="1" applyFont="1" applyAlignment="1">
      <alignment vertical="center" wrapText="1"/>
    </xf>
    <xf numFmtId="0" fontId="5" fillId="1" borderId="0" xfId="0" applyFont="1" applyFill="1" applyAlignment="1">
      <alignment horizontal="left" vertical="center"/>
    </xf>
    <xf numFmtId="0" fontId="5" fillId="0" borderId="9" xfId="0" applyFont="1" applyBorder="1" applyAlignment="1">
      <alignment horizontal="center"/>
    </xf>
    <xf numFmtId="38" fontId="7" fillId="0" borderId="6" xfId="1" applyFont="1" applyBorder="1" applyAlignment="1">
      <alignment horizontal="right" vertical="center"/>
    </xf>
    <xf numFmtId="38" fontId="7" fillId="0" borderId="4" xfId="1" applyFont="1" applyBorder="1" applyAlignment="1">
      <alignment horizontal="right" vertical="center"/>
    </xf>
    <xf numFmtId="0" fontId="9" fillId="0" borderId="71" xfId="0" applyFont="1" applyBorder="1" applyAlignment="1">
      <alignment horizontal="center" vertical="center"/>
    </xf>
    <xf numFmtId="0" fontId="9" fillId="0" borderId="6"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9" fillId="0" borderId="4" xfId="0" applyFont="1" applyBorder="1" applyAlignment="1">
      <alignment horizontal="center" vertical="center"/>
    </xf>
    <xf numFmtId="0" fontId="9" fillId="0" borderId="24" xfId="0" applyFont="1" applyBorder="1" applyAlignment="1">
      <alignment horizontal="center" vertical="center"/>
    </xf>
    <xf numFmtId="0" fontId="9" fillId="0" borderId="79" xfId="0" applyFont="1" applyBorder="1" applyAlignment="1">
      <alignment horizontal="center" vertical="center" shrinkToFit="1"/>
    </xf>
    <xf numFmtId="0" fontId="9" fillId="0" borderId="80" xfId="0" applyFont="1" applyBorder="1" applyAlignment="1">
      <alignment horizontal="center" vertical="center" shrinkToFit="1"/>
    </xf>
    <xf numFmtId="0" fontId="9" fillId="0" borderId="68" xfId="0" applyFont="1" applyBorder="1" applyAlignment="1">
      <alignment horizontal="center" vertical="center" shrinkToFit="1"/>
    </xf>
    <xf numFmtId="38" fontId="7" fillId="0" borderId="80" xfId="1" applyFont="1" applyBorder="1" applyAlignment="1">
      <alignment horizontal="right" vertical="center"/>
    </xf>
    <xf numFmtId="0" fontId="23" fillId="0" borderId="0" xfId="0" applyFont="1" applyAlignment="1">
      <alignment vertical="center"/>
    </xf>
    <xf numFmtId="0" fontId="16" fillId="0" borderId="0" xfId="0" applyFont="1" applyAlignment="1">
      <alignment vertical="center"/>
    </xf>
    <xf numFmtId="0" fontId="5" fillId="0" borderId="0" xfId="0" applyFont="1" applyBorder="1" applyAlignment="1"/>
    <xf numFmtId="0" fontId="5" fillId="0" borderId="81" xfId="0" applyFont="1" applyBorder="1" applyAlignment="1"/>
    <xf numFmtId="0" fontId="5" fillId="0" borderId="2" xfId="0" applyFont="1" applyBorder="1" applyAlignment="1"/>
    <xf numFmtId="0" fontId="5" fillId="0" borderId="82" xfId="0" applyFont="1" applyBorder="1" applyAlignment="1"/>
    <xf numFmtId="0" fontId="5" fillId="0" borderId="66" xfId="0" applyFont="1" applyBorder="1" applyAlignment="1"/>
    <xf numFmtId="0" fontId="5" fillId="0" borderId="14" xfId="0" applyFont="1" applyBorder="1" applyAlignment="1">
      <alignment horizontal="center" vertical="center"/>
    </xf>
    <xf numFmtId="0" fontId="5" fillId="0" borderId="83" xfId="0" applyFont="1" applyBorder="1" applyAlignment="1">
      <alignment horizontal="center" vertical="center"/>
    </xf>
    <xf numFmtId="0" fontId="22" fillId="0" borderId="35" xfId="0" applyFont="1" applyBorder="1" applyAlignment="1">
      <alignment vertical="center" shrinkToFit="1"/>
    </xf>
    <xf numFmtId="0" fontId="5" fillId="0" borderId="0" xfId="0" applyFont="1" applyBorder="1" applyAlignment="1">
      <alignment horizontal="center"/>
    </xf>
    <xf numFmtId="0" fontId="5" fillId="0" borderId="84" xfId="0" applyFont="1" applyBorder="1" applyAlignment="1">
      <alignment horizontal="center"/>
    </xf>
    <xf numFmtId="0" fontId="7" fillId="0" borderId="0" xfId="0" applyFont="1" applyAlignment="1">
      <alignment vertical="center"/>
    </xf>
    <xf numFmtId="0" fontId="7" fillId="0" borderId="0" xfId="0" applyFont="1" applyAlignment="1">
      <alignment vertical="center" shrinkToFit="1"/>
    </xf>
    <xf numFmtId="0" fontId="0" fillId="0" borderId="0" xfId="0" applyAlignment="1">
      <alignment vertical="center" shrinkToFit="1"/>
    </xf>
    <xf numFmtId="0" fontId="0" fillId="0" borderId="15" xfId="0" applyBorder="1" applyAlignment="1">
      <alignment vertical="center" shrinkToFit="1"/>
    </xf>
    <xf numFmtId="0" fontId="30" fillId="0" borderId="0" xfId="0" applyFont="1" applyAlignment="1">
      <alignment vertical="center"/>
    </xf>
    <xf numFmtId="0" fontId="31" fillId="0" borderId="0" xfId="0" applyFont="1" applyAlignment="1">
      <alignment vertical="center"/>
    </xf>
    <xf numFmtId="58" fontId="7" fillId="0" borderId="0" xfId="0" applyNumberFormat="1" applyFont="1" applyAlignment="1">
      <alignment horizontal="center" vertical="center"/>
    </xf>
    <xf numFmtId="0" fontId="12"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23" fillId="0" borderId="0" xfId="0" applyFont="1" applyAlignment="1">
      <alignment horizontal="center" vertical="center"/>
    </xf>
    <xf numFmtId="0" fontId="16" fillId="0" borderId="0" xfId="0" applyFont="1" applyAlignment="1">
      <alignment horizontal="center" vertical="center"/>
    </xf>
    <xf numFmtId="0" fontId="9" fillId="0" borderId="6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6" xfId="0" applyFont="1" applyBorder="1" applyAlignment="1">
      <alignment horizontal="center" vertical="center" shrinkToFit="1"/>
    </xf>
    <xf numFmtId="0" fontId="5" fillId="0" borderId="77" xfId="0" applyFont="1" applyBorder="1" applyAlignment="1"/>
    <xf numFmtId="0" fontId="5" fillId="0" borderId="67" xfId="0" applyFont="1" applyBorder="1" applyAlignment="1"/>
    <xf numFmtId="38" fontId="9" fillId="0" borderId="2" xfId="1" applyFont="1" applyBorder="1" applyAlignment="1">
      <alignment vertical="center"/>
    </xf>
    <xf numFmtId="0" fontId="9" fillId="0" borderId="2" xfId="0" applyFont="1" applyBorder="1" applyAlignment="1">
      <alignment vertical="center"/>
    </xf>
    <xf numFmtId="0" fontId="9" fillId="0" borderId="66" xfId="0" applyFont="1" applyBorder="1" applyAlignment="1">
      <alignment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45" xfId="0" applyFont="1" applyBorder="1" applyAlignment="1">
      <alignment horizontal="center" vertical="center"/>
    </xf>
    <xf numFmtId="0" fontId="5" fillId="0" borderId="41" xfId="0" applyFont="1" applyBorder="1" applyAlignment="1">
      <alignment horizontal="center" vertical="center"/>
    </xf>
    <xf numFmtId="0" fontId="5" fillId="0" borderId="75" xfId="0" applyFont="1" applyBorder="1" applyAlignment="1">
      <alignment horizontal="center" vertical="center"/>
    </xf>
    <xf numFmtId="0" fontId="5" fillId="0" borderId="74" xfId="0" applyFont="1" applyBorder="1" applyAlignment="1">
      <alignment horizontal="center" vertical="center"/>
    </xf>
    <xf numFmtId="0" fontId="0" fillId="0" borderId="25" xfId="0" applyBorder="1" applyAlignment="1">
      <alignment horizontal="center" vertical="center"/>
    </xf>
    <xf numFmtId="0" fontId="5" fillId="0" borderId="78" xfId="0" applyFont="1" applyBorder="1" applyAlignment="1">
      <alignment horizontal="center" vertical="center"/>
    </xf>
    <xf numFmtId="0" fontId="5" fillId="0" borderId="43" xfId="0" applyFont="1" applyBorder="1" applyAlignment="1">
      <alignment horizontal="center" vertical="center"/>
    </xf>
    <xf numFmtId="38" fontId="9" fillId="0" borderId="36" xfId="1" applyFont="1" applyBorder="1" applyAlignment="1">
      <alignment vertical="center"/>
    </xf>
    <xf numFmtId="38" fontId="9" fillId="0" borderId="29" xfId="1" applyFont="1" applyBorder="1" applyAlignment="1">
      <alignment vertical="center"/>
    </xf>
    <xf numFmtId="0" fontId="9" fillId="0" borderId="34" xfId="0" applyFont="1" applyBorder="1" applyAlignment="1">
      <alignment vertical="center"/>
    </xf>
    <xf numFmtId="0" fontId="9" fillId="0" borderId="25" xfId="0" applyFont="1" applyBorder="1" applyAlignment="1">
      <alignment vertical="center"/>
    </xf>
    <xf numFmtId="38" fontId="9" fillId="0" borderId="41" xfId="1" applyFont="1" applyBorder="1" applyAlignment="1">
      <alignment vertical="center"/>
    </xf>
    <xf numFmtId="0" fontId="9" fillId="0" borderId="41" xfId="0" applyFont="1" applyBorder="1" applyAlignment="1">
      <alignment vertical="center"/>
    </xf>
    <xf numFmtId="38" fontId="9" fillId="0" borderId="44" xfId="1" applyFont="1" applyBorder="1" applyAlignment="1">
      <alignment vertical="center"/>
    </xf>
    <xf numFmtId="0" fontId="9" fillId="0" borderId="62" xfId="0" applyFont="1" applyBorder="1" applyAlignment="1">
      <alignment vertical="center"/>
    </xf>
    <xf numFmtId="0" fontId="13" fillId="0" borderId="63" xfId="0" applyFont="1" applyBorder="1" applyAlignment="1">
      <alignment shrinkToFit="1"/>
    </xf>
    <xf numFmtId="0" fontId="13" fillId="0" borderId="8" xfId="0" applyFont="1" applyBorder="1" applyAlignment="1">
      <alignment shrinkToFit="1"/>
    </xf>
    <xf numFmtId="0" fontId="13" fillId="0" borderId="25" xfId="0" applyFont="1" applyBorder="1" applyAlignment="1">
      <alignment shrinkToFit="1"/>
    </xf>
    <xf numFmtId="0" fontId="13" fillId="0" borderId="64" xfId="0" applyFont="1" applyBorder="1" applyAlignment="1">
      <alignment shrinkToFit="1"/>
    </xf>
    <xf numFmtId="0" fontId="13" fillId="0" borderId="0" xfId="0" applyFont="1" applyBorder="1" applyAlignment="1">
      <alignment shrinkToFit="1"/>
    </xf>
    <xf numFmtId="0" fontId="13" fillId="0" borderId="29" xfId="0" applyFont="1" applyBorder="1" applyAlignment="1">
      <alignment shrinkToFit="1"/>
    </xf>
    <xf numFmtId="0" fontId="10" fillId="0" borderId="26" xfId="0" applyFont="1" applyBorder="1" applyAlignment="1">
      <alignment horizontal="right"/>
    </xf>
    <xf numFmtId="0" fontId="10" fillId="0" borderId="14" xfId="0" applyFont="1" applyBorder="1" applyAlignment="1">
      <alignment horizontal="right"/>
    </xf>
    <xf numFmtId="0" fontId="5" fillId="0" borderId="76" xfId="0" applyFont="1" applyBorder="1" applyAlignment="1">
      <alignment horizontal="center" vertical="center"/>
    </xf>
    <xf numFmtId="0" fontId="5" fillId="0" borderId="8" xfId="0" applyFont="1" applyBorder="1" applyAlignment="1">
      <alignment horizontal="center" vertical="center"/>
    </xf>
    <xf numFmtId="38" fontId="9" fillId="0" borderId="24" xfId="1" applyFont="1" applyBorder="1" applyAlignment="1">
      <alignment vertical="center"/>
    </xf>
    <xf numFmtId="0" fontId="9" fillId="0" borderId="24" xfId="0" applyFont="1" applyBorder="1" applyAlignment="1">
      <alignment vertical="center"/>
    </xf>
    <xf numFmtId="0" fontId="6" fillId="0" borderId="71" xfId="0" applyFont="1" applyBorder="1" applyAlignment="1">
      <alignment horizontal="center" vertical="center"/>
    </xf>
    <xf numFmtId="0" fontId="6" fillId="0" borderId="6"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13" fillId="0" borderId="65" xfId="0" applyFont="1" applyBorder="1" applyAlignment="1">
      <alignment shrinkToFit="1"/>
    </xf>
    <xf numFmtId="0" fontId="13" fillId="0" borderId="7" xfId="0" applyFont="1" applyBorder="1" applyAlignment="1">
      <alignment shrinkToFit="1"/>
    </xf>
    <xf numFmtId="0" fontId="13" fillId="0" borderId="26" xfId="0" applyFont="1" applyBorder="1" applyAlignment="1">
      <alignment shrinkToFit="1"/>
    </xf>
    <xf numFmtId="0" fontId="5" fillId="0" borderId="65" xfId="0" applyFont="1" applyBorder="1" applyAlignment="1"/>
    <xf numFmtId="0" fontId="5" fillId="0" borderId="7" xfId="0" applyFont="1" applyBorder="1" applyAlignment="1"/>
    <xf numFmtId="0" fontId="5" fillId="0" borderId="26" xfId="0" applyFont="1" applyBorder="1" applyAlignment="1"/>
    <xf numFmtId="38" fontId="9" fillId="0" borderId="62" xfId="1"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13" fillId="0" borderId="69" xfId="0" applyFont="1" applyBorder="1" applyAlignment="1">
      <alignment shrinkToFit="1"/>
    </xf>
    <xf numFmtId="0" fontId="13" fillId="0" borderId="35" xfId="0" applyFont="1" applyBorder="1" applyAlignment="1">
      <alignment shrinkToFit="1"/>
    </xf>
    <xf numFmtId="0" fontId="13" fillId="0" borderId="70" xfId="0" applyFont="1" applyBorder="1" applyAlignment="1">
      <alignment shrinkToFit="1"/>
    </xf>
    <xf numFmtId="38" fontId="9" fillId="0" borderId="45" xfId="1" applyFont="1" applyBorder="1" applyAlignment="1">
      <alignment vertical="center"/>
    </xf>
    <xf numFmtId="0" fontId="14" fillId="0" borderId="0" xfId="0" applyFont="1" applyAlignment="1">
      <alignment vertical="top"/>
    </xf>
    <xf numFmtId="0" fontId="6" fillId="0" borderId="2" xfId="0" applyFont="1" applyBorder="1" applyAlignment="1"/>
    <xf numFmtId="0" fontId="22" fillId="0" borderId="0" xfId="0" applyFont="1" applyAlignment="1">
      <alignment horizontal="center" vertical="center" shrinkToFit="1"/>
    </xf>
    <xf numFmtId="0" fontId="7" fillId="0" borderId="29" xfId="0" applyFont="1" applyBorder="1" applyAlignment="1">
      <alignment horizontal="center" vertical="center"/>
    </xf>
    <xf numFmtId="0" fontId="7" fillId="0" borderId="29" xfId="0" applyFont="1" applyBorder="1" applyAlignment="1"/>
    <xf numFmtId="0" fontId="7" fillId="0" borderId="35" xfId="0" applyFont="1" applyBorder="1" applyAlignment="1">
      <alignment vertical="center" shrinkToFit="1"/>
    </xf>
    <xf numFmtId="58" fontId="6" fillId="0" borderId="34" xfId="0" applyNumberFormat="1" applyFont="1" applyBorder="1" applyAlignment="1">
      <alignment horizontal="center" vertical="center"/>
    </xf>
    <xf numFmtId="58" fontId="6" fillId="0" borderId="8" xfId="0" applyNumberFormat="1" applyFont="1" applyBorder="1" applyAlignment="1">
      <alignment horizontal="center" vertical="center"/>
    </xf>
    <xf numFmtId="58" fontId="6" fillId="0" borderId="43" xfId="0" applyNumberFormat="1" applyFont="1" applyBorder="1" applyAlignment="1">
      <alignment horizontal="center" vertical="center"/>
    </xf>
    <xf numFmtId="0" fontId="6" fillId="0" borderId="79"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68" xfId="0" applyFont="1" applyBorder="1" applyAlignment="1">
      <alignment horizontal="center" vertical="center" shrinkToFit="1"/>
    </xf>
    <xf numFmtId="38" fontId="6" fillId="0" borderId="86" xfId="1" applyFont="1" applyBorder="1" applyAlignment="1">
      <alignment horizontal="right" vertical="center"/>
    </xf>
    <xf numFmtId="38" fontId="6" fillId="0" borderId="35" xfId="1" applyFont="1" applyBorder="1" applyAlignment="1">
      <alignment horizontal="right" vertical="center"/>
    </xf>
    <xf numFmtId="0" fontId="6" fillId="0" borderId="87" xfId="0" applyFont="1" applyBorder="1" applyAlignment="1">
      <alignment horizontal="center" vertical="center"/>
    </xf>
    <xf numFmtId="0" fontId="6" fillId="0" borderId="74" xfId="0" applyFont="1" applyBorder="1" applyAlignment="1">
      <alignment horizontal="center" vertical="center"/>
    </xf>
    <xf numFmtId="0" fontId="6" fillId="0" borderId="63" xfId="0" applyFont="1" applyBorder="1" applyAlignment="1">
      <alignment horizontal="center" vertical="center"/>
    </xf>
    <xf numFmtId="0" fontId="6" fillId="0" borderId="25" xfId="0" applyFont="1" applyBorder="1" applyAlignment="1">
      <alignment horizontal="center" vertical="center"/>
    </xf>
    <xf numFmtId="38" fontId="9" fillId="0" borderId="14" xfId="1" applyFont="1" applyBorder="1" applyAlignment="1">
      <alignment vertical="center"/>
    </xf>
    <xf numFmtId="0" fontId="9" fillId="0" borderId="83" xfId="0" applyFont="1" applyBorder="1" applyAlignment="1">
      <alignment vertical="center"/>
    </xf>
    <xf numFmtId="38" fontId="9" fillId="0" borderId="89" xfId="1" applyFont="1" applyBorder="1" applyAlignment="1">
      <alignment vertical="center"/>
    </xf>
    <xf numFmtId="0" fontId="9" fillId="0" borderId="88" xfId="0" applyFont="1" applyBorder="1" applyAlignment="1">
      <alignment vertical="center"/>
    </xf>
    <xf numFmtId="38" fontId="9" fillId="0" borderId="30" xfId="1" applyFont="1" applyBorder="1" applyAlignment="1">
      <alignment vertical="center"/>
    </xf>
    <xf numFmtId="38" fontId="9" fillId="0" borderId="26" xfId="1" applyFont="1" applyBorder="1" applyAlignment="1">
      <alignment vertical="center"/>
    </xf>
    <xf numFmtId="0" fontId="9" fillId="0" borderId="86" xfId="0" applyFont="1" applyBorder="1" applyAlignment="1">
      <alignment vertical="center"/>
    </xf>
    <xf numFmtId="0" fontId="9" fillId="0" borderId="70" xfId="0" applyFont="1" applyBorder="1" applyAlignment="1">
      <alignment vertical="center"/>
    </xf>
    <xf numFmtId="0" fontId="9" fillId="0" borderId="65" xfId="0" applyFont="1" applyBorder="1" applyAlignment="1">
      <alignment shrinkToFit="1"/>
    </xf>
    <xf numFmtId="0" fontId="9" fillId="0" borderId="7" xfId="0" applyFont="1" applyBorder="1" applyAlignment="1">
      <alignment shrinkToFit="1"/>
    </xf>
    <xf numFmtId="0" fontId="9" fillId="0" borderId="26" xfId="0" applyFont="1" applyBorder="1" applyAlignment="1">
      <alignment shrinkToFit="1"/>
    </xf>
    <xf numFmtId="0" fontId="9" fillId="0" borderId="64" xfId="0" applyFont="1" applyBorder="1" applyAlignment="1">
      <alignment shrinkToFit="1"/>
    </xf>
    <xf numFmtId="0" fontId="9" fillId="0" borderId="0" xfId="0" applyFont="1" applyBorder="1" applyAlignment="1">
      <alignment shrinkToFit="1"/>
    </xf>
    <xf numFmtId="0" fontId="9" fillId="0" borderId="29" xfId="0" applyFont="1" applyBorder="1" applyAlignment="1">
      <alignment shrinkToFit="1"/>
    </xf>
    <xf numFmtId="0" fontId="9" fillId="0" borderId="69" xfId="0" applyFont="1" applyBorder="1" applyAlignment="1">
      <alignment shrinkToFit="1"/>
    </xf>
    <xf numFmtId="0" fontId="9" fillId="0" borderId="35" xfId="0" applyFont="1" applyBorder="1" applyAlignment="1">
      <alignment shrinkToFit="1"/>
    </xf>
    <xf numFmtId="0" fontId="9" fillId="0" borderId="70" xfId="0" applyFont="1" applyBorder="1" applyAlignment="1">
      <alignment shrinkToFit="1"/>
    </xf>
    <xf numFmtId="0" fontId="9" fillId="0" borderId="63" xfId="0" applyFont="1" applyBorder="1" applyAlignment="1">
      <alignment shrinkToFit="1"/>
    </xf>
    <xf numFmtId="0" fontId="9" fillId="0" borderId="8" xfId="0" applyFont="1" applyBorder="1" applyAlignment="1">
      <alignment shrinkToFit="1"/>
    </xf>
    <xf numFmtId="0" fontId="9" fillId="0" borderId="25" xfId="0" applyFont="1" applyBorder="1" applyAlignment="1">
      <alignment shrinkToFit="1"/>
    </xf>
    <xf numFmtId="0" fontId="5" fillId="0" borderId="85" xfId="0" applyFont="1" applyBorder="1" applyAlignment="1">
      <alignment horizontal="center" vertical="center"/>
    </xf>
    <xf numFmtId="0" fontId="6" fillId="0" borderId="6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5" xfId="0" applyFont="1" applyBorder="1" applyAlignment="1">
      <alignment horizontal="center" vertical="center" shrinkToFit="1"/>
    </xf>
    <xf numFmtId="38" fontId="6" fillId="0" borderId="34" xfId="1" applyFont="1" applyBorder="1" applyAlignment="1">
      <alignment horizontal="right" vertical="center"/>
    </xf>
    <xf numFmtId="38" fontId="6" fillId="0" borderId="8" xfId="1" applyFont="1" applyBorder="1" applyAlignment="1">
      <alignment horizontal="right" vertical="center"/>
    </xf>
    <xf numFmtId="0" fontId="0" fillId="0" borderId="0" xfId="0" applyBorder="1" applyAlignment="1">
      <alignment vertical="center" shrinkToFit="1"/>
    </xf>
    <xf numFmtId="0" fontId="5" fillId="0" borderId="37"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52" xfId="0" applyFont="1" applyBorder="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58" fontId="5" fillId="0" borderId="34" xfId="0" applyNumberFormat="1" applyFont="1" applyBorder="1" applyAlignment="1">
      <alignment horizontal="center" vertical="center"/>
    </xf>
    <xf numFmtId="58" fontId="5" fillId="0" borderId="8" xfId="0" applyNumberFormat="1" applyFont="1" applyBorder="1" applyAlignment="1">
      <alignment horizontal="center" vertical="center"/>
    </xf>
    <xf numFmtId="0" fontId="5" fillId="0" borderId="2" xfId="0" applyFont="1" applyBorder="1" applyAlignment="1">
      <alignment horizontal="center" vertical="center"/>
    </xf>
    <xf numFmtId="38" fontId="5" fillId="0" borderId="23" xfId="1" applyFont="1" applyBorder="1" applyAlignment="1">
      <alignment horizontal="center" vertical="center"/>
    </xf>
    <xf numFmtId="38" fontId="1" fillId="0" borderId="4" xfId="1" applyBorder="1" applyAlignment="1">
      <alignment horizontal="center" vertical="center"/>
    </xf>
    <xf numFmtId="58" fontId="5" fillId="0" borderId="23" xfId="0" applyNumberFormat="1" applyFont="1" applyBorder="1" applyAlignment="1">
      <alignment horizontal="center" vertical="center"/>
    </xf>
    <xf numFmtId="58" fontId="5" fillId="0" borderId="4" xfId="0" applyNumberFormat="1" applyFont="1" applyBorder="1" applyAlignment="1">
      <alignment horizontal="center" vertical="center"/>
    </xf>
    <xf numFmtId="0" fontId="16" fillId="0" borderId="108" xfId="0" applyFont="1" applyBorder="1" applyAlignment="1">
      <alignment horizontal="center" vertical="center" shrinkToFit="1"/>
    </xf>
    <xf numFmtId="0" fontId="16" fillId="0" borderId="45" xfId="0" applyFont="1" applyBorder="1" applyAlignment="1">
      <alignment horizontal="center" vertical="center" shrinkToFit="1"/>
    </xf>
    <xf numFmtId="0" fontId="16" fillId="0" borderId="41"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34" xfId="0" applyFont="1" applyBorder="1" applyAlignment="1">
      <alignment horizontal="center" vertical="center" shrinkToFit="1"/>
    </xf>
    <xf numFmtId="0" fontId="16" fillId="0" borderId="8" xfId="0" applyFont="1" applyBorder="1" applyAlignment="1">
      <alignment horizontal="center" vertical="center" shrinkToFit="1"/>
    </xf>
    <xf numFmtId="0" fontId="18" fillId="0" borderId="23" xfId="0" applyFont="1" applyBorder="1" applyAlignment="1">
      <alignment horizontal="center" vertical="center" shrinkToFit="1"/>
    </xf>
    <xf numFmtId="0" fontId="16" fillId="0" borderId="4" xfId="0" applyFont="1" applyBorder="1" applyAlignment="1">
      <alignment shrinkToFit="1"/>
    </xf>
    <xf numFmtId="0" fontId="16" fillId="0" borderId="5" xfId="0" applyFont="1" applyBorder="1" applyAlignment="1">
      <alignment shrinkToFit="1"/>
    </xf>
    <xf numFmtId="0" fontId="5" fillId="0" borderId="18" xfId="0" applyFont="1" applyBorder="1" applyAlignment="1">
      <alignment horizontal="center" vertical="center" shrinkToFit="1"/>
    </xf>
    <xf numFmtId="0" fontId="5" fillId="0" borderId="37" xfId="0" applyFont="1" applyBorder="1" applyAlignment="1">
      <alignment horizontal="center" vertical="center"/>
    </xf>
    <xf numFmtId="0" fontId="0" fillId="0" borderId="31" xfId="0" applyBorder="1" applyAlignment="1">
      <alignment horizontal="center" vertical="center"/>
    </xf>
    <xf numFmtId="0" fontId="1" fillId="0" borderId="0" xfId="0" applyFont="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1" fillId="0" borderId="8" xfId="0" applyFont="1" applyBorder="1" applyAlignment="1">
      <alignment horizontal="center" vertical="center"/>
    </xf>
    <xf numFmtId="0" fontId="5" fillId="0" borderId="51" xfId="0" applyFont="1" applyBorder="1" applyAlignment="1">
      <alignment horizontal="center" vertical="center"/>
    </xf>
    <xf numFmtId="0" fontId="1" fillId="0" borderId="28" xfId="0" applyFont="1" applyBorder="1" applyAlignment="1">
      <alignment horizontal="center" vertical="center"/>
    </xf>
    <xf numFmtId="0" fontId="5" fillId="0" borderId="28" xfId="0" applyFont="1" applyBorder="1" applyAlignment="1">
      <alignment horizontal="center" vertical="center"/>
    </xf>
    <xf numFmtId="0" fontId="0" fillId="0" borderId="40" xfId="0" applyBorder="1" applyAlignment="1">
      <alignment horizontal="center" vertical="center"/>
    </xf>
    <xf numFmtId="0" fontId="0" fillId="0" borderId="8" xfId="0" applyBorder="1" applyAlignment="1">
      <alignment horizontal="center" vertical="center"/>
    </xf>
    <xf numFmtId="0" fontId="0" fillId="0" borderId="36" xfId="0" applyBorder="1" applyAlignment="1">
      <alignment horizontal="center" vertical="center"/>
    </xf>
    <xf numFmtId="0" fontId="5" fillId="0" borderId="90" xfId="0" applyFont="1" applyBorder="1" applyAlignment="1">
      <alignment horizontal="center" vertical="center" shrinkToFit="1"/>
    </xf>
    <xf numFmtId="0" fontId="0" fillId="0" borderId="91" xfId="0" applyBorder="1" applyAlignment="1">
      <alignment horizontal="center" vertical="center" shrinkToFit="1"/>
    </xf>
    <xf numFmtId="0" fontId="0" fillId="0" borderId="92" xfId="0" applyBorder="1" applyAlignment="1">
      <alignment horizontal="center" vertical="center" shrinkToFit="1"/>
    </xf>
    <xf numFmtId="0" fontId="5" fillId="0" borderId="7"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2"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53" xfId="0" applyFont="1" applyBorder="1" applyAlignment="1">
      <alignment horizontal="center" vertical="center" shrinkToFit="1"/>
    </xf>
    <xf numFmtId="0" fontId="5" fillId="0" borderId="54" xfId="0" applyFont="1" applyBorder="1" applyAlignment="1">
      <alignment horizontal="center" vertic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Border="1" applyAlignment="1">
      <alignment horizontal="center" vertical="center"/>
    </xf>
    <xf numFmtId="0" fontId="5" fillId="0" borderId="29" xfId="0" applyFont="1" applyBorder="1" applyAlignment="1">
      <alignment horizontal="center" vertical="center"/>
    </xf>
    <xf numFmtId="0" fontId="5" fillId="0" borderId="53" xfId="0" applyFont="1" applyBorder="1" applyAlignment="1">
      <alignment horizontal="center" vertical="center"/>
    </xf>
    <xf numFmtId="0" fontId="5" fillId="0" borderId="25" xfId="0" applyFont="1" applyBorder="1" applyAlignment="1">
      <alignment horizontal="center" vertical="center"/>
    </xf>
    <xf numFmtId="58" fontId="11" fillId="0" borderId="30" xfId="0" applyNumberFormat="1" applyFont="1" applyBorder="1" applyAlignment="1">
      <alignment horizontal="center" vertical="center" shrinkToFit="1"/>
    </xf>
    <xf numFmtId="58" fontId="11" fillId="0" borderId="7" xfId="0" applyNumberFormat="1" applyFont="1" applyBorder="1" applyAlignment="1">
      <alignment horizontal="center" vertical="center" shrinkToFit="1"/>
    </xf>
    <xf numFmtId="0" fontId="0" fillId="0" borderId="26" xfId="0" applyBorder="1" applyAlignment="1">
      <alignment horizontal="center" vertical="center"/>
    </xf>
    <xf numFmtId="58" fontId="11" fillId="0" borderId="36" xfId="0" applyNumberFormat="1" applyFont="1" applyBorder="1" applyAlignment="1">
      <alignment horizontal="center" vertical="center" shrinkToFit="1"/>
    </xf>
    <xf numFmtId="58" fontId="11" fillId="0" borderId="0" xfId="0" applyNumberFormat="1" applyFont="1" applyBorder="1" applyAlignment="1">
      <alignment horizontal="center" vertical="center" shrinkToFit="1"/>
    </xf>
    <xf numFmtId="58" fontId="11" fillId="0" borderId="34" xfId="0" applyNumberFormat="1" applyFont="1" applyBorder="1" applyAlignment="1">
      <alignment horizontal="center" vertical="center" shrinkToFit="1"/>
    </xf>
    <xf numFmtId="58" fontId="11" fillId="0" borderId="8" xfId="0" applyNumberFormat="1" applyFont="1" applyBorder="1" applyAlignment="1">
      <alignment horizontal="center" vertical="center" shrinkToFit="1"/>
    </xf>
    <xf numFmtId="0" fontId="33" fillId="0" borderId="54" xfId="0" applyFont="1" applyBorder="1" applyAlignment="1">
      <alignment horizontal="center" vertical="center" shrinkToFit="1"/>
    </xf>
    <xf numFmtId="0" fontId="33" fillId="0" borderId="38" xfId="0" applyFont="1" applyBorder="1" applyAlignment="1">
      <alignment horizontal="center" vertical="center" shrinkToFit="1"/>
    </xf>
    <xf numFmtId="58" fontId="5" fillId="0" borderId="30" xfId="0" applyNumberFormat="1" applyFont="1" applyBorder="1" applyAlignment="1">
      <alignment horizontal="center" vertical="center"/>
    </xf>
    <xf numFmtId="58" fontId="5" fillId="0" borderId="7" xfId="0" applyNumberFormat="1" applyFont="1" applyBorder="1" applyAlignment="1">
      <alignment horizontal="center" vertical="center"/>
    </xf>
    <xf numFmtId="58" fontId="5" fillId="0" borderId="36" xfId="0" applyNumberFormat="1" applyFont="1" applyBorder="1" applyAlignment="1">
      <alignment horizontal="center" vertical="center"/>
    </xf>
    <xf numFmtId="58" fontId="5" fillId="0" borderId="0" xfId="0" applyNumberFormat="1" applyFont="1" applyBorder="1" applyAlignment="1">
      <alignment horizontal="center" vertical="center"/>
    </xf>
    <xf numFmtId="0" fontId="5" fillId="0" borderId="7" xfId="0" applyFont="1" applyBorder="1" applyAlignment="1">
      <alignment vertical="center"/>
    </xf>
    <xf numFmtId="0" fontId="5" fillId="0" borderId="26" xfId="0" applyFont="1" applyBorder="1" applyAlignment="1">
      <alignment vertical="center"/>
    </xf>
    <xf numFmtId="0" fontId="5" fillId="0" borderId="0" xfId="0" applyFont="1" applyAlignment="1">
      <alignment vertical="center"/>
    </xf>
    <xf numFmtId="0" fontId="5" fillId="0" borderId="29" xfId="0" applyFont="1" applyBorder="1" applyAlignment="1">
      <alignment vertical="center"/>
    </xf>
    <xf numFmtId="0" fontId="5" fillId="0" borderId="8" xfId="0" applyFont="1" applyBorder="1" applyAlignment="1">
      <alignment vertical="center"/>
    </xf>
    <xf numFmtId="0" fontId="5" fillId="0" borderId="25" xfId="0" applyFont="1" applyBorder="1" applyAlignment="1">
      <alignment vertical="center"/>
    </xf>
    <xf numFmtId="32" fontId="5" fillId="0" borderId="0" xfId="0" applyNumberFormat="1" applyFont="1" applyBorder="1" applyAlignment="1">
      <alignment horizontal="center" vertical="center"/>
    </xf>
    <xf numFmtId="32" fontId="5" fillId="0" borderId="29" xfId="0" applyNumberFormat="1" applyFont="1" applyBorder="1" applyAlignment="1">
      <alignment horizontal="center" vertical="center"/>
    </xf>
    <xf numFmtId="32" fontId="5" fillId="0" borderId="8" xfId="0" applyNumberFormat="1" applyFont="1" applyBorder="1" applyAlignment="1">
      <alignment horizontal="center" vertical="center"/>
    </xf>
    <xf numFmtId="0" fontId="5" fillId="0" borderId="19" xfId="0" applyFont="1" applyBorder="1" applyAlignment="1">
      <alignment vertical="center"/>
    </xf>
    <xf numFmtId="0" fontId="5" fillId="0" borderId="46" xfId="0" applyFont="1" applyBorder="1" applyAlignment="1">
      <alignment vertical="center"/>
    </xf>
    <xf numFmtId="0" fontId="13" fillId="0" borderId="2" xfId="0" applyFont="1" applyBorder="1" applyAlignment="1">
      <alignment horizontal="center" vertical="center"/>
    </xf>
    <xf numFmtId="0" fontId="5" fillId="0" borderId="2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5" fillId="0" borderId="30" xfId="0" applyFont="1" applyBorder="1" applyAlignment="1">
      <alignment horizontal="center" vertical="center"/>
    </xf>
    <xf numFmtId="0" fontId="5" fillId="0" borderId="34" xfId="0" applyFont="1" applyBorder="1" applyAlignment="1">
      <alignment horizontal="center" vertical="center" shrinkToFit="1"/>
    </xf>
    <xf numFmtId="0" fontId="5" fillId="0" borderId="25" xfId="0" applyFont="1" applyBorder="1" applyAlignment="1">
      <alignment horizontal="center" vertical="center" shrinkToFit="1"/>
    </xf>
    <xf numFmtId="38" fontId="5" fillId="0" borderId="4" xfId="1" applyFont="1" applyBorder="1" applyAlignment="1">
      <alignment horizontal="center" vertical="center"/>
    </xf>
    <xf numFmtId="0" fontId="5" fillId="0" borderId="2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4" xfId="0" applyFont="1" applyBorder="1" applyAlignment="1">
      <alignment horizontal="center" vertical="center" shrinkToFit="1"/>
    </xf>
    <xf numFmtId="0" fontId="13" fillId="0" borderId="2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5" fillId="0" borderId="30" xfId="0" applyFont="1" applyBorder="1" applyAlignment="1"/>
    <xf numFmtId="0" fontId="5" fillId="0" borderId="14" xfId="0" applyFont="1" applyBorder="1" applyAlignment="1"/>
    <xf numFmtId="0" fontId="10" fillId="0" borderId="30" xfId="0" applyFont="1" applyBorder="1" applyAlignment="1">
      <alignment horizontal="right"/>
    </xf>
    <xf numFmtId="0" fontId="0" fillId="0" borderId="26" xfId="0" applyBorder="1" applyAlignment="1">
      <alignment horizontal="right"/>
    </xf>
    <xf numFmtId="0" fontId="0" fillId="0" borderId="7" xfId="0" applyBorder="1" applyAlignment="1"/>
    <xf numFmtId="0" fontId="0" fillId="0" borderId="26" xfId="0" applyBorder="1" applyAlignment="1"/>
    <xf numFmtId="0" fontId="0" fillId="0" borderId="20" xfId="0" applyBorder="1" applyAlignment="1"/>
    <xf numFmtId="0" fontId="13" fillId="0" borderId="4" xfId="0" applyFont="1" applyBorder="1" applyAlignment="1">
      <alignment horizontal="center" vertical="center"/>
    </xf>
    <xf numFmtId="0" fontId="15" fillId="0" borderId="24" xfId="0" applyFont="1" applyBorder="1" applyAlignment="1">
      <alignment horizontal="center" vertical="center"/>
    </xf>
    <xf numFmtId="38" fontId="5" fillId="0" borderId="36" xfId="1" applyFont="1" applyBorder="1" applyAlignment="1">
      <alignment vertical="center"/>
    </xf>
    <xf numFmtId="0" fontId="0" fillId="0" borderId="39" xfId="0" applyBorder="1" applyAlignment="1">
      <alignment vertical="center"/>
    </xf>
    <xf numFmtId="0" fontId="0" fillId="0" borderId="34" xfId="0" applyBorder="1" applyAlignment="1">
      <alignment vertical="center"/>
    </xf>
    <xf numFmtId="0" fontId="0" fillId="0" borderId="8" xfId="0" applyBorder="1" applyAlignment="1">
      <alignment vertical="center"/>
    </xf>
    <xf numFmtId="0" fontId="0" fillId="0" borderId="22" xfId="0" applyBorder="1" applyAlignment="1">
      <alignment vertical="center"/>
    </xf>
    <xf numFmtId="0" fontId="10" fillId="0" borderId="34" xfId="0" applyFont="1" applyBorder="1" applyAlignment="1"/>
    <xf numFmtId="0" fontId="10" fillId="0" borderId="8" xfId="0" applyFont="1" applyBorder="1" applyAlignment="1"/>
    <xf numFmtId="38" fontId="5" fillId="0" borderId="30" xfId="1" applyFont="1"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25" xfId="0" applyBorder="1" applyAlignment="1">
      <alignment vertical="center"/>
    </xf>
    <xf numFmtId="0" fontId="0" fillId="0" borderId="20" xfId="0" applyBorder="1" applyAlignment="1">
      <alignment vertical="center"/>
    </xf>
    <xf numFmtId="38" fontId="5" fillId="0" borderId="14" xfId="1" applyFont="1" applyBorder="1" applyAlignment="1">
      <alignment vertical="center" shrinkToFit="1"/>
    </xf>
    <xf numFmtId="38" fontId="5" fillId="0" borderId="14" xfId="1" applyFont="1" applyBorder="1" applyAlignment="1">
      <alignment vertical="center"/>
    </xf>
    <xf numFmtId="38" fontId="5" fillId="0" borderId="41" xfId="1" applyFont="1" applyBorder="1" applyAlignment="1">
      <alignment vertical="center"/>
    </xf>
    <xf numFmtId="38" fontId="5" fillId="0" borderId="45" xfId="1" applyFont="1" applyBorder="1" applyAlignment="1">
      <alignment vertical="center"/>
    </xf>
    <xf numFmtId="0" fontId="34" fillId="0" borderId="46" xfId="0" applyFont="1" applyBorder="1" applyAlignment="1">
      <alignment horizontal="center" vertical="center"/>
    </xf>
    <xf numFmtId="38" fontId="5" fillId="0" borderId="36" xfId="1" applyFont="1" applyBorder="1" applyAlignment="1">
      <alignment vertical="center" shrinkToFit="1"/>
    </xf>
    <xf numFmtId="38" fontId="5" fillId="0" borderId="29" xfId="1" applyFont="1" applyBorder="1" applyAlignment="1">
      <alignment vertical="center"/>
    </xf>
    <xf numFmtId="38" fontId="5" fillId="0" borderId="34" xfId="1" applyFont="1" applyBorder="1" applyAlignment="1">
      <alignment vertical="center"/>
    </xf>
    <xf numFmtId="38" fontId="5" fillId="0" borderId="25" xfId="1" applyFont="1" applyBorder="1" applyAlignment="1">
      <alignment vertical="center"/>
    </xf>
    <xf numFmtId="38" fontId="5" fillId="0" borderId="45" xfId="1" applyFont="1" applyBorder="1" applyAlignment="1">
      <alignment vertical="center" shrinkToFit="1"/>
    </xf>
    <xf numFmtId="0" fontId="0" fillId="0" borderId="29" xfId="0" applyBorder="1" applyAlignment="1">
      <alignment vertical="center"/>
    </xf>
    <xf numFmtId="0" fontId="13" fillId="0" borderId="46" xfId="0" applyFont="1" applyBorder="1" applyAlignment="1">
      <alignment horizontal="center" vertical="center"/>
    </xf>
    <xf numFmtId="0" fontId="10" fillId="0" borderId="36" xfId="0" applyFont="1" applyBorder="1" applyAlignment="1">
      <alignment shrinkToFit="1"/>
    </xf>
    <xf numFmtId="0" fontId="5" fillId="0" borderId="0" xfId="0" applyFont="1" applyBorder="1" applyAlignment="1">
      <alignment shrinkToFit="1"/>
    </xf>
    <xf numFmtId="38" fontId="5" fillId="0" borderId="30" xfId="1" applyFont="1" applyBorder="1" applyAlignment="1">
      <alignment vertical="center" shrinkToFit="1"/>
    </xf>
    <xf numFmtId="38" fontId="5" fillId="0" borderId="26" xfId="1" applyFont="1" applyBorder="1" applyAlignment="1">
      <alignment vertical="center"/>
    </xf>
    <xf numFmtId="0" fontId="10" fillId="0" borderId="30" xfId="0" applyFont="1" applyBorder="1" applyAlignment="1">
      <alignment shrinkToFit="1"/>
    </xf>
    <xf numFmtId="0" fontId="5" fillId="0" borderId="7" xfId="0" applyFont="1" applyBorder="1" applyAlignment="1">
      <alignment shrinkToFit="1"/>
    </xf>
    <xf numFmtId="0" fontId="10" fillId="0" borderId="7" xfId="0" applyFont="1" applyBorder="1" applyAlignment="1">
      <alignment shrinkToFit="1"/>
    </xf>
    <xf numFmtId="0" fontId="13" fillId="0" borderId="46" xfId="0" applyFont="1" applyBorder="1" applyAlignment="1">
      <alignment horizontal="center" vertical="top" textRotation="255"/>
    </xf>
    <xf numFmtId="0" fontId="5" fillId="0" borderId="46" xfId="0" applyFont="1" applyBorder="1" applyAlignment="1"/>
    <xf numFmtId="0" fontId="5" fillId="0" borderId="21" xfId="0" applyFont="1" applyBorder="1" applyAlignment="1"/>
    <xf numFmtId="0" fontId="5" fillId="1" borderId="7" xfId="0" applyFont="1" applyFill="1" applyBorder="1" applyAlignment="1">
      <alignment horizontal="center" vertical="center"/>
    </xf>
    <xf numFmtId="0" fontId="5" fillId="1" borderId="8" xfId="0" applyFont="1" applyFill="1" applyBorder="1" applyAlignment="1">
      <alignment horizontal="center" vertical="center"/>
    </xf>
    <xf numFmtId="0" fontId="5" fillId="0" borderId="96" xfId="0" applyFont="1" applyBorder="1" applyAlignment="1">
      <alignment horizontal="center" vertical="center" shrinkToFit="1"/>
    </xf>
    <xf numFmtId="0" fontId="5" fillId="0" borderId="97"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22" xfId="0" applyFont="1" applyBorder="1" applyAlignment="1">
      <alignment horizontal="center" vertical="center" shrinkToFit="1"/>
    </xf>
    <xf numFmtId="0" fontId="10" fillId="0" borderId="34" xfId="0" applyFont="1" applyBorder="1" applyAlignment="1">
      <alignment horizontal="center" vertical="center"/>
    </xf>
    <xf numFmtId="0" fontId="10" fillId="0" borderId="8" xfId="0" applyFont="1" applyBorder="1" applyAlignment="1">
      <alignment horizontal="center" vertical="center"/>
    </xf>
    <xf numFmtId="0" fontId="10" fillId="0" borderId="25" xfId="0" applyFont="1" applyBorder="1" applyAlignment="1">
      <alignment horizontal="center" vertical="center"/>
    </xf>
    <xf numFmtId="0" fontId="10" fillId="0" borderId="30" xfId="0" applyFont="1" applyBorder="1" applyAlignment="1">
      <alignment horizontal="center" vertical="center"/>
    </xf>
    <xf numFmtId="0" fontId="10" fillId="0" borderId="7" xfId="0" applyFont="1" applyBorder="1" applyAlignment="1">
      <alignment horizontal="center" vertical="center"/>
    </xf>
    <xf numFmtId="0" fontId="10" fillId="0" borderId="26" xfId="0" applyFont="1" applyBorder="1" applyAlignment="1">
      <alignment horizontal="center" vertical="center"/>
    </xf>
    <xf numFmtId="38" fontId="16" fillId="0" borderId="23" xfId="1" applyFont="1" applyBorder="1" applyAlignment="1">
      <alignment horizontal="center" vertical="center"/>
    </xf>
    <xf numFmtId="38" fontId="16" fillId="0" borderId="4" xfId="1" applyFont="1" applyBorder="1" applyAlignment="1">
      <alignment horizontal="center" vertical="center"/>
    </xf>
    <xf numFmtId="0" fontId="0" fillId="0" borderId="24" xfId="0" applyBorder="1" applyAlignment="1"/>
    <xf numFmtId="58" fontId="1" fillId="0" borderId="23" xfId="0" applyNumberFormat="1" applyFont="1" applyBorder="1" applyAlignment="1">
      <alignment horizontal="center" vertical="center"/>
    </xf>
    <xf numFmtId="58" fontId="1" fillId="0" borderId="4" xfId="0" applyNumberFormat="1" applyFont="1" applyBorder="1" applyAlignment="1">
      <alignment horizontal="center" vertical="center"/>
    </xf>
    <xf numFmtId="58" fontId="1" fillId="0" borderId="24" xfId="0" applyNumberFormat="1" applyFont="1" applyBorder="1" applyAlignment="1">
      <alignment horizontal="center" vertical="center"/>
    </xf>
    <xf numFmtId="58" fontId="5" fillId="0" borderId="23" xfId="0" applyNumberFormat="1" applyFont="1" applyBorder="1" applyAlignment="1">
      <alignment horizontal="center" vertical="center" shrinkToFit="1"/>
    </xf>
    <xf numFmtId="58" fontId="5" fillId="0" borderId="24" xfId="0" applyNumberFormat="1" applyFont="1" applyBorder="1" applyAlignment="1">
      <alignment horizontal="center" vertical="center" shrinkToFit="1"/>
    </xf>
    <xf numFmtId="58" fontId="10" fillId="0" borderId="7" xfId="0" applyNumberFormat="1" applyFont="1" applyBorder="1" applyAlignment="1">
      <alignment horizontal="center" vertical="center"/>
    </xf>
    <xf numFmtId="0" fontId="5" fillId="0" borderId="7" xfId="0" applyNumberFormat="1" applyFont="1" applyBorder="1" applyAlignment="1">
      <alignment horizontal="center" vertical="center"/>
    </xf>
    <xf numFmtId="0" fontId="0" fillId="0" borderId="8" xfId="0" applyNumberFormat="1" applyBorder="1" applyAlignment="1">
      <alignment horizontal="center" vertical="center"/>
    </xf>
    <xf numFmtId="0" fontId="0" fillId="0" borderId="8" xfId="0" applyBorder="1" applyAlignment="1">
      <alignment horizontal="center" vertical="center" shrinkToFit="1"/>
    </xf>
    <xf numFmtId="58" fontId="5" fillId="0" borderId="30" xfId="0" applyNumberFormat="1" applyFont="1" applyBorder="1" applyAlignment="1">
      <alignment horizontal="center" vertical="center" shrinkToFit="1"/>
    </xf>
    <xf numFmtId="58" fontId="0" fillId="0" borderId="7" xfId="0" applyNumberFormat="1" applyBorder="1" applyAlignment="1">
      <alignment horizontal="center" vertical="center" shrinkToFit="1"/>
    </xf>
    <xf numFmtId="58" fontId="0" fillId="0" borderId="34" xfId="0" applyNumberFormat="1" applyBorder="1" applyAlignment="1">
      <alignment horizontal="center" vertical="center" shrinkToFit="1"/>
    </xf>
    <xf numFmtId="58" fontId="0" fillId="0" borderId="8" xfId="0" applyNumberFormat="1" applyBorder="1" applyAlignment="1">
      <alignment horizontal="center" vertical="center" shrinkToFit="1"/>
    </xf>
    <xf numFmtId="0" fontId="10" fillId="0" borderId="94" xfId="0" applyFont="1" applyBorder="1" applyAlignment="1">
      <alignment horizontal="center" vertical="center"/>
    </xf>
    <xf numFmtId="0" fontId="10" fillId="0" borderId="96" xfId="0" applyFont="1" applyBorder="1" applyAlignment="1">
      <alignment horizontal="center" vertical="center"/>
    </xf>
    <xf numFmtId="0" fontId="10" fillId="0" borderId="95" xfId="0" applyFont="1" applyBorder="1" applyAlignment="1">
      <alignment horizontal="center" vertical="center"/>
    </xf>
    <xf numFmtId="0" fontId="5" fillId="0" borderId="30"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30" xfId="0" applyNumberFormat="1" applyFont="1" applyBorder="1" applyAlignment="1">
      <alignment horizontal="center" vertical="center"/>
    </xf>
    <xf numFmtId="0" fontId="0" fillId="0" borderId="20" xfId="0" applyBorder="1" applyAlignment="1">
      <alignment horizontal="center" vertical="center"/>
    </xf>
    <xf numFmtId="0" fontId="5" fillId="0" borderId="98" xfId="0" applyFont="1" applyBorder="1" applyAlignment="1">
      <alignment horizontal="center" vertical="center" textRotation="255"/>
    </xf>
    <xf numFmtId="0" fontId="5" fillId="0" borderId="46"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45" xfId="0" applyFont="1" applyBorder="1" applyAlignment="1">
      <alignment horizontal="center" vertical="center" textRotation="255"/>
    </xf>
    <xf numFmtId="0" fontId="5" fillId="0" borderId="41" xfId="0" applyFont="1" applyBorder="1" applyAlignment="1">
      <alignment horizontal="center" vertical="center" textRotation="255"/>
    </xf>
    <xf numFmtId="58" fontId="5" fillId="0" borderId="4" xfId="0" applyNumberFormat="1" applyFont="1" applyBorder="1" applyAlignment="1">
      <alignment horizontal="center" vertical="center" shrinkToFit="1"/>
    </xf>
    <xf numFmtId="58" fontId="5" fillId="0" borderId="7" xfId="0" applyNumberFormat="1" applyFont="1" applyBorder="1" applyAlignment="1">
      <alignment horizontal="center" vertical="center" shrinkToFit="1"/>
    </xf>
    <xf numFmtId="58" fontId="5" fillId="0" borderId="34" xfId="0" applyNumberFormat="1" applyFont="1" applyBorder="1" applyAlignment="1">
      <alignment horizontal="center" vertical="center" shrinkToFit="1"/>
    </xf>
    <xf numFmtId="58" fontId="5" fillId="0" borderId="8" xfId="0" applyNumberFormat="1" applyFont="1" applyBorder="1" applyAlignment="1">
      <alignment horizontal="center" vertical="center" shrinkToFit="1"/>
    </xf>
    <xf numFmtId="0" fontId="5" fillId="0" borderId="19" xfId="0" applyFont="1" applyBorder="1" applyAlignment="1">
      <alignment horizontal="center" vertical="center" textRotation="255"/>
    </xf>
    <xf numFmtId="0" fontId="5" fillId="0" borderId="93" xfId="0" applyFont="1" applyBorder="1" applyAlignment="1">
      <alignment horizontal="center" vertical="center" textRotation="255"/>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10" fillId="0" borderId="3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26" xfId="0" applyFont="1" applyBorder="1" applyAlignment="1">
      <alignment horizontal="center" vertical="center" shrinkToFit="1"/>
    </xf>
    <xf numFmtId="58" fontId="5" fillId="0" borderId="24" xfId="0" applyNumberFormat="1" applyFont="1" applyBorder="1" applyAlignment="1">
      <alignment horizontal="center" vertical="center"/>
    </xf>
    <xf numFmtId="0" fontId="5" fillId="0" borderId="14" xfId="0" applyFont="1" applyBorder="1" applyAlignment="1">
      <alignment horizontal="center" vertical="center" textRotation="255" shrinkToFit="1"/>
    </xf>
    <xf numFmtId="0" fontId="5" fillId="0" borderId="45" xfId="0" applyFont="1" applyBorder="1" applyAlignment="1">
      <alignment horizontal="center" vertical="center" textRotation="255" shrinkToFit="1"/>
    </xf>
    <xf numFmtId="0" fontId="5" fillId="0" borderId="41" xfId="0" applyFont="1" applyBorder="1" applyAlignment="1">
      <alignment horizontal="center" vertical="center" textRotation="255" shrinkToFit="1"/>
    </xf>
    <xf numFmtId="58" fontId="5" fillId="0" borderId="37" xfId="0" applyNumberFormat="1" applyFont="1" applyBorder="1" applyAlignment="1">
      <alignment horizontal="center" vertical="center"/>
    </xf>
    <xf numFmtId="58" fontId="5" fillId="0" borderId="16" xfId="0" applyNumberFormat="1" applyFont="1" applyBorder="1" applyAlignment="1">
      <alignment horizontal="center" vertical="center"/>
    </xf>
    <xf numFmtId="0" fontId="5" fillId="0" borderId="16" xfId="0" applyFont="1" applyBorder="1" applyAlignment="1">
      <alignment horizontal="center" vertical="center"/>
    </xf>
    <xf numFmtId="0" fontId="5" fillId="0" borderId="31" xfId="0" applyFont="1" applyBorder="1" applyAlignment="1">
      <alignment horizontal="center" vertical="center"/>
    </xf>
    <xf numFmtId="0" fontId="5" fillId="0" borderId="31" xfId="0" applyFont="1" applyBorder="1" applyAlignment="1">
      <alignment horizontal="center" vertical="center" shrinkToFit="1"/>
    </xf>
    <xf numFmtId="58" fontId="5" fillId="0" borderId="37" xfId="0" applyNumberFormat="1" applyFont="1" applyBorder="1" applyAlignment="1">
      <alignment horizontal="center" vertical="center" shrinkToFit="1"/>
    </xf>
    <xf numFmtId="58" fontId="5" fillId="0" borderId="16" xfId="0" applyNumberFormat="1" applyFont="1" applyBorder="1" applyAlignment="1">
      <alignment horizontal="center" vertical="center" shrinkToFit="1"/>
    </xf>
    <xf numFmtId="0" fontId="0" fillId="0" borderId="16" xfId="0" applyBorder="1" applyAlignment="1">
      <alignment horizontal="center" vertical="center" shrinkToFit="1"/>
    </xf>
    <xf numFmtId="38" fontId="5" fillId="0" borderId="16" xfId="1" applyFont="1" applyBorder="1" applyAlignment="1">
      <alignment horizontal="center" vertical="center" shrinkToFit="1"/>
    </xf>
    <xf numFmtId="38" fontId="1" fillId="0" borderId="16" xfId="1" applyBorder="1" applyAlignment="1">
      <alignment horizontal="center" vertical="center" shrinkToFit="1"/>
    </xf>
    <xf numFmtId="0" fontId="5" fillId="0" borderId="3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30" xfId="0" applyFont="1" applyBorder="1" applyAlignment="1">
      <alignment horizontal="center" vertical="center" textRotation="255"/>
    </xf>
    <xf numFmtId="0" fontId="5" fillId="0" borderId="36" xfId="0" applyFont="1" applyBorder="1" applyAlignment="1">
      <alignment horizontal="center" vertical="center" textRotation="255"/>
    </xf>
    <xf numFmtId="0" fontId="0" fillId="0" borderId="39" xfId="0" applyBorder="1" applyAlignment="1">
      <alignment horizontal="center" vertical="center"/>
    </xf>
    <xf numFmtId="0" fontId="5" fillId="0" borderId="34" xfId="0" applyFont="1" applyBorder="1" applyAlignment="1">
      <alignment horizontal="center" vertical="center" textRotation="255"/>
    </xf>
    <xf numFmtId="176" fontId="5" fillId="0" borderId="23"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0" borderId="26" xfId="0" applyFont="1" applyBorder="1" applyAlignment="1">
      <alignment horizontal="center" vertical="center" shrinkToFit="1"/>
    </xf>
    <xf numFmtId="0" fontId="5" fillId="0" borderId="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9" xfId="0" applyFont="1" applyBorder="1" applyAlignment="1">
      <alignment horizontal="center" vertical="center"/>
    </xf>
    <xf numFmtId="0" fontId="5" fillId="0" borderId="22" xfId="0" applyFont="1" applyBorder="1" applyAlignment="1">
      <alignment horizontal="center" vertical="center"/>
    </xf>
    <xf numFmtId="0" fontId="0" fillId="0" borderId="24" xfId="0" applyBorder="1" applyAlignment="1">
      <alignment horizontal="center" vertical="center"/>
    </xf>
    <xf numFmtId="0" fontId="5" fillId="0" borderId="30" xfId="0" applyFont="1" applyBorder="1" applyAlignment="1">
      <alignment horizontal="center"/>
    </xf>
    <xf numFmtId="0" fontId="5" fillId="0" borderId="26" xfId="0" applyFont="1" applyBorder="1" applyAlignment="1">
      <alignment horizontal="center"/>
    </xf>
    <xf numFmtId="0" fontId="5" fillId="0" borderId="20" xfId="0" applyFont="1" applyBorder="1" applyAlignment="1">
      <alignment horizontal="center" vertical="center"/>
    </xf>
    <xf numFmtId="0" fontId="5" fillId="0" borderId="36" xfId="0" applyFont="1" applyBorder="1" applyAlignment="1">
      <alignment horizontal="center" vertical="top"/>
    </xf>
    <xf numFmtId="0" fontId="5" fillId="0" borderId="29" xfId="0" applyFont="1" applyBorder="1" applyAlignment="1">
      <alignment horizontal="center" vertical="top"/>
    </xf>
    <xf numFmtId="0" fontId="5" fillId="0" borderId="34" xfId="0" applyFont="1" applyBorder="1" applyAlignment="1">
      <alignment horizontal="center" vertical="top"/>
    </xf>
    <xf numFmtId="0" fontId="5" fillId="0" borderId="25" xfId="0" applyFont="1" applyBorder="1" applyAlignment="1">
      <alignment horizontal="center" vertical="top"/>
    </xf>
    <xf numFmtId="0" fontId="5" fillId="0" borderId="5" xfId="0" applyFont="1" applyBorder="1" applyAlignment="1">
      <alignment horizontal="center" vertical="center"/>
    </xf>
    <xf numFmtId="0" fontId="5" fillId="0" borderId="1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0" xfId="0" applyFont="1" applyBorder="1" applyAlignment="1">
      <alignment vertical="center" wrapText="1"/>
    </xf>
    <xf numFmtId="0" fontId="5" fillId="0" borderId="7" xfId="0" applyFont="1" applyBorder="1" applyAlignment="1">
      <alignment vertical="center" wrapText="1"/>
    </xf>
    <xf numFmtId="0" fontId="5" fillId="0" borderId="20" xfId="0" applyFont="1" applyBorder="1" applyAlignment="1">
      <alignment vertical="center" wrapText="1"/>
    </xf>
    <xf numFmtId="0" fontId="5" fillId="0" borderId="34" xfId="0" applyFont="1" applyBorder="1" applyAlignment="1">
      <alignment vertical="center" wrapText="1"/>
    </xf>
    <xf numFmtId="0" fontId="5" fillId="0" borderId="8" xfId="0" applyFont="1" applyBorder="1" applyAlignment="1">
      <alignment vertical="center" wrapText="1"/>
    </xf>
    <xf numFmtId="0" fontId="5" fillId="0" borderId="22" xfId="0" applyFont="1" applyBorder="1" applyAlignment="1">
      <alignment vertical="center" wrapText="1"/>
    </xf>
    <xf numFmtId="58" fontId="5" fillId="0" borderId="5" xfId="0" applyNumberFormat="1" applyFont="1" applyBorder="1" applyAlignment="1">
      <alignment horizontal="center" vertical="center"/>
    </xf>
    <xf numFmtId="0" fontId="5" fillId="0" borderId="105" xfId="0" applyFont="1" applyBorder="1" applyAlignment="1">
      <alignment vertical="center"/>
    </xf>
    <xf numFmtId="0" fontId="5" fillId="0" borderId="106" xfId="0" applyFont="1" applyBorder="1" applyAlignment="1">
      <alignment vertical="center"/>
    </xf>
    <xf numFmtId="0" fontId="5" fillId="0" borderId="107" xfId="0" applyFont="1" applyBorder="1" applyAlignment="1">
      <alignment vertical="center"/>
    </xf>
    <xf numFmtId="0" fontId="0" fillId="0" borderId="45" xfId="0" applyBorder="1" applyAlignment="1">
      <alignment horizontal="center" vertical="center"/>
    </xf>
    <xf numFmtId="0" fontId="0" fillId="0" borderId="41" xfId="0" applyBorder="1" applyAlignment="1">
      <alignment horizontal="center" vertical="center"/>
    </xf>
    <xf numFmtId="58" fontId="0" fillId="0" borderId="4" xfId="0" applyNumberFormat="1" applyBorder="1" applyAlignment="1">
      <alignment horizontal="center" vertical="center"/>
    </xf>
    <xf numFmtId="58" fontId="0" fillId="0" borderId="24" xfId="0" applyNumberFormat="1" applyBorder="1" applyAlignment="1">
      <alignment horizontal="center" vertical="center"/>
    </xf>
    <xf numFmtId="0" fontId="5" fillId="0" borderId="19" xfId="0" applyFont="1" applyBorder="1" applyAlignment="1">
      <alignment horizontal="center" vertical="center" textRotation="255" shrinkToFit="1"/>
    </xf>
    <xf numFmtId="0" fontId="5" fillId="0" borderId="46"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5" fillId="0" borderId="2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94" xfId="0" applyFont="1" applyBorder="1" applyAlignment="1">
      <alignment vertical="center" wrapText="1"/>
    </xf>
    <xf numFmtId="0" fontId="5" fillId="0" borderId="96" xfId="0" applyFont="1" applyBorder="1" applyAlignment="1">
      <alignment vertical="center" wrapText="1"/>
    </xf>
    <xf numFmtId="0" fontId="5" fillId="0" borderId="97" xfId="0" applyFont="1" applyBorder="1" applyAlignment="1">
      <alignment vertical="center" wrapText="1"/>
    </xf>
    <xf numFmtId="0" fontId="4" fillId="0" borderId="0" xfId="0" applyFont="1" applyBorder="1" applyAlignment="1">
      <alignment horizontal="center" vertical="center"/>
    </xf>
    <xf numFmtId="0" fontId="8" fillId="0" borderId="98" xfId="0" applyFont="1" applyBorder="1" applyAlignment="1">
      <alignment horizontal="center" vertical="center" textRotation="255"/>
    </xf>
    <xf numFmtId="0" fontId="8" fillId="0" borderId="46" xfId="0" applyFont="1" applyBorder="1" applyAlignment="1">
      <alignment horizontal="center" vertical="center" textRotation="255"/>
    </xf>
    <xf numFmtId="0" fontId="8" fillId="0" borderId="21" xfId="0" applyFont="1" applyBorder="1" applyAlignment="1">
      <alignment horizontal="center" vertical="center" textRotation="255"/>
    </xf>
    <xf numFmtId="0" fontId="5" fillId="0" borderId="28" xfId="0" applyFont="1" applyBorder="1" applyAlignment="1">
      <alignment vertical="center"/>
    </xf>
    <xf numFmtId="0" fontId="0" fillId="0" borderId="40" xfId="0" applyBorder="1" applyAlignment="1">
      <alignment vertical="center"/>
    </xf>
    <xf numFmtId="0" fontId="8" fillId="0" borderId="108" xfId="0" applyFont="1" applyBorder="1" applyAlignment="1">
      <alignment horizontal="center" vertical="center" textRotation="255"/>
    </xf>
    <xf numFmtId="0" fontId="8" fillId="0" borderId="45" xfId="0" applyFont="1" applyBorder="1" applyAlignment="1">
      <alignment horizontal="center" vertical="center" textRotation="255"/>
    </xf>
    <xf numFmtId="0" fontId="8" fillId="0" borderId="41" xfId="0" applyFont="1" applyBorder="1" applyAlignment="1">
      <alignment horizontal="center" vertical="center" textRotation="255"/>
    </xf>
    <xf numFmtId="0" fontId="13" fillId="0" borderId="19"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93" xfId="0" applyFont="1" applyBorder="1" applyAlignment="1">
      <alignment horizontal="center" vertical="center" wrapText="1"/>
    </xf>
    <xf numFmtId="57" fontId="5" fillId="0" borderId="23" xfId="0" applyNumberFormat="1" applyFont="1" applyBorder="1" applyAlignment="1">
      <alignment horizontal="center" vertical="center"/>
    </xf>
    <xf numFmtId="57" fontId="5" fillId="0" borderId="4" xfId="0" applyNumberFormat="1" applyFont="1" applyBorder="1" applyAlignment="1">
      <alignment horizontal="center" vertical="center"/>
    </xf>
    <xf numFmtId="38" fontId="5" fillId="0" borderId="30" xfId="1" applyFont="1" applyBorder="1" applyAlignment="1">
      <alignment horizontal="center" vertical="center"/>
    </xf>
    <xf numFmtId="38" fontId="5" fillId="0" borderId="7" xfId="1" applyFont="1" applyBorder="1" applyAlignment="1">
      <alignment horizontal="center" vertical="center"/>
    </xf>
    <xf numFmtId="0" fontId="8" fillId="0" borderId="19" xfId="0" applyFont="1" applyBorder="1" applyAlignment="1">
      <alignment horizontal="center" vertical="center" textRotation="255"/>
    </xf>
    <xf numFmtId="0" fontId="5" fillId="0" borderId="99" xfId="0" applyFont="1" applyBorder="1" applyAlignment="1">
      <alignment vertical="center"/>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26" xfId="0" applyFont="1" applyBorder="1" applyAlignment="1">
      <alignment vertical="center" wrapText="1"/>
    </xf>
    <xf numFmtId="0" fontId="5" fillId="0" borderId="25" xfId="0" applyFont="1" applyBorder="1" applyAlignment="1">
      <alignment vertical="center" wrapText="1"/>
    </xf>
    <xf numFmtId="38" fontId="5" fillId="0" borderId="8" xfId="1" applyFont="1" applyBorder="1" applyAlignment="1">
      <alignment horizontal="center" vertical="center"/>
    </xf>
    <xf numFmtId="38" fontId="5" fillId="0" borderId="23" xfId="1" applyFont="1" applyBorder="1" applyAlignment="1">
      <alignment horizontal="center" vertical="center" shrinkToFit="1"/>
    </xf>
    <xf numFmtId="38" fontId="1" fillId="0" borderId="4" xfId="1" applyBorder="1" applyAlignment="1">
      <alignment horizontal="center" vertical="center" shrinkToFit="1"/>
    </xf>
    <xf numFmtId="0" fontId="0" fillId="0" borderId="25" xfId="0" applyBorder="1" applyAlignment="1"/>
    <xf numFmtId="38" fontId="5" fillId="0" borderId="4" xfId="1" applyFont="1" applyBorder="1" applyAlignment="1">
      <alignment horizontal="center" vertical="center" shrinkToFit="1"/>
    </xf>
    <xf numFmtId="58" fontId="10" fillId="0" borderId="8" xfId="0" applyNumberFormat="1" applyFont="1" applyBorder="1" applyAlignment="1">
      <alignment horizontal="center" vertical="center"/>
    </xf>
    <xf numFmtId="38" fontId="1" fillId="0" borderId="7" xfId="1" applyBorder="1" applyAlignment="1">
      <alignment horizontal="center" vertical="center"/>
    </xf>
    <xf numFmtId="38" fontId="1" fillId="0" borderId="34" xfId="1" applyBorder="1" applyAlignment="1">
      <alignment horizontal="center" vertical="center"/>
    </xf>
    <xf numFmtId="38" fontId="1" fillId="0" borderId="8" xfId="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 fillId="0" borderId="121" xfId="5" applyBorder="1" applyAlignment="1">
      <alignment horizontal="center" vertical="center"/>
    </xf>
    <xf numFmtId="0" fontId="1" fillId="0" borderId="122" xfId="5" applyBorder="1" applyAlignment="1">
      <alignment horizontal="center" vertical="center"/>
    </xf>
    <xf numFmtId="0" fontId="1" fillId="0" borderId="42" xfId="5" applyBorder="1" applyAlignment="1">
      <alignment horizontal="center" vertical="center"/>
    </xf>
    <xf numFmtId="0" fontId="4" fillId="0" borderId="121" xfId="5" applyFont="1" applyBorder="1" applyAlignment="1">
      <alignment vertical="center"/>
    </xf>
    <xf numFmtId="0" fontId="1" fillId="0" borderId="122" xfId="5" applyBorder="1" applyAlignment="1">
      <alignment vertical="center"/>
    </xf>
    <xf numFmtId="0" fontId="1" fillId="0" borderId="42" xfId="5" applyBorder="1" applyAlignment="1">
      <alignment vertical="center"/>
    </xf>
    <xf numFmtId="0" fontId="4" fillId="0" borderId="123" xfId="5" applyFont="1" applyBorder="1" applyAlignment="1">
      <alignment horizontal="center" vertical="center"/>
    </xf>
    <xf numFmtId="0" fontId="4" fillId="0" borderId="16" xfId="5" applyFont="1" applyBorder="1" applyAlignment="1">
      <alignment horizontal="center" vertical="center"/>
    </xf>
    <xf numFmtId="0" fontId="4" fillId="0" borderId="18" xfId="5" applyFont="1" applyBorder="1" applyAlignment="1">
      <alignment horizontal="center" vertical="center"/>
    </xf>
    <xf numFmtId="0" fontId="4" fillId="0" borderId="57" xfId="5" applyFont="1" applyBorder="1" applyAlignment="1">
      <alignment horizontal="center" vertical="center"/>
    </xf>
    <xf numFmtId="0" fontId="4" fillId="0" borderId="60" xfId="5" applyFont="1" applyBorder="1" applyAlignment="1">
      <alignment horizontal="center" vertical="center"/>
    </xf>
    <xf numFmtId="0" fontId="4" fillId="0" borderId="61" xfId="5" applyFont="1" applyBorder="1" applyAlignment="1">
      <alignment horizontal="center" vertical="center"/>
    </xf>
    <xf numFmtId="0" fontId="1" fillId="0" borderId="49" xfId="5" applyBorder="1" applyAlignment="1">
      <alignment horizontal="center" vertical="center"/>
    </xf>
    <xf numFmtId="0" fontId="1" fillId="0" borderId="28" xfId="5" applyBorder="1" applyAlignment="1">
      <alignment horizontal="center" vertical="center"/>
    </xf>
    <xf numFmtId="0" fontId="1" fillId="0" borderId="50" xfId="5" applyBorder="1" applyAlignment="1">
      <alignment horizontal="center" vertical="center"/>
    </xf>
    <xf numFmtId="0" fontId="1" fillId="0" borderId="114" xfId="5" applyBorder="1" applyAlignment="1">
      <alignment horizontal="center" vertical="center"/>
    </xf>
    <xf numFmtId="0" fontId="1" fillId="0" borderId="96" xfId="5" applyBorder="1" applyAlignment="1">
      <alignment horizontal="center" vertical="center"/>
    </xf>
    <xf numFmtId="0" fontId="1" fillId="0" borderId="97" xfId="5" applyBorder="1" applyAlignment="1">
      <alignment horizontal="center" vertical="center"/>
    </xf>
    <xf numFmtId="0" fontId="4" fillId="0" borderId="53" xfId="5" applyFont="1" applyBorder="1" applyAlignment="1">
      <alignment horizontal="center" vertical="center"/>
    </xf>
    <xf numFmtId="0" fontId="4" fillId="0" borderId="8" xfId="5" applyFont="1" applyBorder="1" applyAlignment="1">
      <alignment horizontal="center" vertical="center"/>
    </xf>
    <xf numFmtId="0" fontId="4" fillId="0" borderId="22" xfId="5" applyFont="1" applyBorder="1" applyAlignment="1">
      <alignment horizontal="center" vertical="center"/>
    </xf>
    <xf numFmtId="0" fontId="1" fillId="0" borderId="119" xfId="5" applyBorder="1" applyAlignment="1">
      <alignment horizontal="center" vertical="center"/>
    </xf>
    <xf numFmtId="0" fontId="1" fillId="0" borderId="120" xfId="5" applyBorder="1" applyAlignment="1">
      <alignment horizontal="center" vertical="center"/>
    </xf>
    <xf numFmtId="0" fontId="1" fillId="0" borderId="110" xfId="5" applyBorder="1" applyAlignment="1">
      <alignment horizontal="center" vertical="center"/>
    </xf>
    <xf numFmtId="0" fontId="1" fillId="0" borderId="111" xfId="5" applyBorder="1" applyAlignment="1">
      <alignment horizontal="center" vertical="center"/>
    </xf>
    <xf numFmtId="0" fontId="1" fillId="0" borderId="112" xfId="5" applyBorder="1" applyAlignment="1">
      <alignment horizontal="center" vertical="center"/>
    </xf>
    <xf numFmtId="0" fontId="1" fillId="0" borderId="113" xfId="5" applyBorder="1" applyAlignment="1">
      <alignment horizontal="center" vertical="center"/>
    </xf>
    <xf numFmtId="0" fontId="4" fillId="0" borderId="49" xfId="5" applyFont="1" applyBorder="1" applyAlignment="1">
      <alignment horizontal="center" vertical="center" wrapText="1"/>
    </xf>
    <xf numFmtId="0" fontId="4" fillId="0" borderId="28" xfId="5" applyFont="1" applyBorder="1" applyAlignment="1">
      <alignment horizontal="center"/>
    </xf>
    <xf numFmtId="0" fontId="4" fillId="0" borderId="50" xfId="5" applyFont="1" applyBorder="1" applyAlignment="1">
      <alignment horizontal="center"/>
    </xf>
    <xf numFmtId="0" fontId="4" fillId="0" borderId="114" xfId="5" applyFont="1" applyBorder="1" applyAlignment="1">
      <alignment horizontal="center"/>
    </xf>
    <xf numFmtId="0" fontId="4" fillId="0" borderId="96" xfId="5" applyFont="1" applyBorder="1" applyAlignment="1">
      <alignment horizontal="center"/>
    </xf>
    <xf numFmtId="0" fontId="4" fillId="0" borderId="97" xfId="5" applyFont="1" applyBorder="1" applyAlignment="1">
      <alignment horizontal="center"/>
    </xf>
    <xf numFmtId="0" fontId="26" fillId="0" borderId="49" xfId="5" applyFont="1" applyBorder="1" applyAlignment="1">
      <alignment horizontal="center" vertical="center" wrapText="1"/>
    </xf>
    <xf numFmtId="0" fontId="1" fillId="0" borderId="40" xfId="5" applyBorder="1"/>
    <xf numFmtId="0" fontId="1" fillId="0" borderId="114" xfId="5" applyBorder="1"/>
    <xf numFmtId="0" fontId="1" fillId="0" borderId="95" xfId="5" applyBorder="1"/>
    <xf numFmtId="0" fontId="14" fillId="0" borderId="51" xfId="5" applyFont="1" applyBorder="1" applyAlignment="1">
      <alignment horizontal="center" vertical="center"/>
    </xf>
    <xf numFmtId="0" fontId="1" fillId="0" borderId="94" xfId="5" applyBorder="1"/>
    <xf numFmtId="0" fontId="1" fillId="0" borderId="50" xfId="5" applyBorder="1"/>
    <xf numFmtId="0" fontId="1" fillId="0" borderId="97" xfId="5" applyBorder="1"/>
    <xf numFmtId="0" fontId="4" fillId="0" borderId="49" xfId="5" applyFont="1" applyBorder="1" applyAlignment="1">
      <alignment horizontal="center" vertical="center"/>
    </xf>
    <xf numFmtId="0" fontId="1" fillId="0" borderId="28" xfId="5" applyBorder="1" applyAlignment="1">
      <alignment horizontal="center"/>
    </xf>
    <xf numFmtId="0" fontId="1" fillId="0" borderId="50" xfId="5" applyBorder="1" applyAlignment="1">
      <alignment horizontal="center"/>
    </xf>
    <xf numFmtId="0" fontId="1" fillId="0" borderId="114" xfId="5" applyBorder="1" applyAlignment="1">
      <alignment horizontal="center"/>
    </xf>
    <xf numFmtId="0" fontId="1" fillId="0" borderId="96" xfId="5" applyBorder="1" applyAlignment="1">
      <alignment horizontal="center"/>
    </xf>
    <xf numFmtId="0" fontId="1" fillId="0" borderId="97" xfId="5" applyBorder="1" applyAlignment="1">
      <alignment horizontal="center"/>
    </xf>
    <xf numFmtId="0" fontId="1" fillId="0" borderId="117" xfId="5" applyBorder="1" applyAlignment="1">
      <alignment horizontal="center" vertical="center"/>
    </xf>
    <xf numFmtId="0" fontId="1" fillId="0" borderId="118" xfId="5" applyBorder="1" applyAlignment="1">
      <alignment horizontal="center" vertical="center"/>
    </xf>
    <xf numFmtId="0" fontId="1" fillId="0" borderId="51" xfId="5" applyBorder="1" applyAlignment="1">
      <alignment horizontal="center" vertical="center"/>
    </xf>
    <xf numFmtId="0" fontId="1" fillId="0" borderId="94" xfId="5" applyBorder="1" applyAlignment="1">
      <alignment horizontal="center" vertical="center"/>
    </xf>
    <xf numFmtId="0" fontId="1" fillId="0" borderId="40" xfId="5" applyBorder="1" applyAlignment="1">
      <alignment horizontal="center" vertical="center"/>
    </xf>
    <xf numFmtId="0" fontId="1" fillId="0" borderId="95" xfId="5" applyBorder="1" applyAlignment="1">
      <alignment horizontal="center" vertical="center"/>
    </xf>
    <xf numFmtId="0" fontId="4" fillId="0" borderId="0" xfId="5" applyFont="1" applyAlignment="1">
      <alignment vertical="center" wrapText="1"/>
    </xf>
    <xf numFmtId="0" fontId="4" fillId="0" borderId="0" xfId="5" applyFont="1" applyAlignment="1">
      <alignment vertical="center"/>
    </xf>
    <xf numFmtId="38" fontId="25" fillId="0" borderId="0" xfId="5" quotePrefix="1" applyNumberFormat="1" applyFont="1" applyAlignment="1">
      <alignment vertical="center"/>
    </xf>
    <xf numFmtId="38" fontId="25" fillId="0" borderId="33" xfId="5" quotePrefix="1" applyNumberFormat="1" applyFont="1" applyBorder="1" applyAlignment="1">
      <alignment vertical="center"/>
    </xf>
    <xf numFmtId="0" fontId="4" fillId="0" borderId="0" xfId="5" applyFont="1" applyBorder="1" applyAlignment="1">
      <alignment vertical="center"/>
    </xf>
    <xf numFmtId="0" fontId="1" fillId="0" borderId="0" xfId="5" applyAlignment="1"/>
    <xf numFmtId="0" fontId="4" fillId="0" borderId="28" xfId="5" applyFont="1" applyBorder="1" applyAlignment="1">
      <alignment horizontal="center" vertical="center"/>
    </xf>
    <xf numFmtId="0" fontId="4" fillId="0" borderId="50" xfId="5" applyFont="1" applyBorder="1" applyAlignment="1">
      <alignment horizontal="center" vertical="center"/>
    </xf>
    <xf numFmtId="0" fontId="4" fillId="0" borderId="38" xfId="5" applyFont="1" applyBorder="1" applyAlignment="1">
      <alignment horizontal="center" vertical="center"/>
    </xf>
    <xf numFmtId="0" fontId="4" fillId="0" borderId="0" xfId="5" applyFont="1" applyBorder="1" applyAlignment="1">
      <alignment horizontal="center" vertical="center"/>
    </xf>
    <xf numFmtId="0" fontId="4" fillId="0" borderId="39" xfId="5" applyFont="1" applyBorder="1" applyAlignment="1">
      <alignment horizontal="center" vertical="center"/>
    </xf>
    <xf numFmtId="0" fontId="1" fillId="0" borderId="0" xfId="5" applyBorder="1" applyAlignment="1">
      <alignment horizontal="center" vertical="center"/>
    </xf>
    <xf numFmtId="0" fontId="1" fillId="0" borderId="115" xfId="5" applyBorder="1" applyAlignment="1">
      <alignment horizontal="center" vertical="center" shrinkToFit="1"/>
    </xf>
    <xf numFmtId="0" fontId="1" fillId="0" borderId="116" xfId="5" applyBorder="1" applyAlignment="1">
      <alignment horizontal="center" vertical="center" shrinkToFit="1"/>
    </xf>
    <xf numFmtId="0" fontId="14" fillId="0" borderId="0" xfId="5" applyFont="1" applyAlignment="1">
      <alignment horizontal="center" vertical="center"/>
    </xf>
    <xf numFmtId="58" fontId="14" fillId="0" borderId="109" xfId="0" applyNumberFormat="1" applyFont="1" applyBorder="1" applyAlignment="1">
      <alignment horizontal="center" vertical="center"/>
    </xf>
    <xf numFmtId="0" fontId="0" fillId="0" borderId="109" xfId="0" applyBorder="1" applyAlignment="1">
      <alignment horizontal="center" vertical="center"/>
    </xf>
    <xf numFmtId="0" fontId="14" fillId="0" borderId="33" xfId="0" applyFont="1" applyBorder="1" applyAlignment="1">
      <alignment horizontal="center" vertical="center"/>
    </xf>
    <xf numFmtId="0" fontId="4" fillId="0" borderId="0" xfId="5" applyFont="1" applyAlignment="1">
      <alignment horizontal="center" vertical="center"/>
    </xf>
    <xf numFmtId="0" fontId="27" fillId="0" borderId="45" xfId="5" applyFont="1" applyBorder="1" applyAlignment="1">
      <alignment horizontal="center" vertical="center"/>
    </xf>
    <xf numFmtId="0" fontId="27" fillId="0" borderId="41" xfId="5" applyFont="1" applyBorder="1" applyAlignment="1">
      <alignment horizontal="center" vertical="center"/>
    </xf>
    <xf numFmtId="0" fontId="1" fillId="0" borderId="7" xfId="5" applyBorder="1" applyAlignment="1">
      <alignment vertical="center"/>
    </xf>
    <xf numFmtId="0" fontId="1" fillId="0" borderId="0" xfId="5" applyAlignment="1">
      <alignment vertical="center"/>
    </xf>
    <xf numFmtId="0" fontId="1" fillId="0" borderId="0" xfId="5" applyAlignment="1">
      <alignment horizontal="center" vertical="center" shrinkToFit="1"/>
    </xf>
    <xf numFmtId="0" fontId="1" fillId="0" borderId="33" xfId="5" applyBorder="1" applyAlignment="1">
      <alignment horizontal="center" vertical="center" shrinkToFit="1"/>
    </xf>
    <xf numFmtId="0" fontId="27" fillId="0" borderId="0" xfId="5" applyFont="1" applyAlignment="1">
      <alignment horizontal="center" vertical="center"/>
    </xf>
    <xf numFmtId="0" fontId="14" fillId="0" borderId="0" xfId="5" applyFont="1" applyAlignment="1">
      <alignment horizontal="right" vertical="center"/>
    </xf>
    <xf numFmtId="0" fontId="4" fillId="0" borderId="0" xfId="5" applyFont="1" applyAlignment="1">
      <alignment horizontal="center" vertical="center" shrinkToFit="1"/>
    </xf>
    <xf numFmtId="0" fontId="14" fillId="0" borderId="30" xfId="5" applyFont="1" applyBorder="1" applyAlignment="1">
      <alignment horizontal="center" vertical="center"/>
    </xf>
    <xf numFmtId="0" fontId="14" fillId="0" borderId="36" xfId="5" applyFont="1" applyBorder="1" applyAlignment="1">
      <alignment horizontal="center" vertical="center"/>
    </xf>
    <xf numFmtId="0" fontId="14" fillId="0" borderId="34" xfId="5" applyFont="1" applyBorder="1" applyAlignment="1">
      <alignment horizontal="center" vertical="center"/>
    </xf>
    <xf numFmtId="0" fontId="53" fillId="0" borderId="2" xfId="0" applyFont="1" applyBorder="1" applyAlignment="1">
      <alignment vertical="center"/>
    </xf>
    <xf numFmtId="0" fontId="0" fillId="0" borderId="2" xfId="0" applyBorder="1" applyAlignment="1">
      <alignment vertical="center"/>
    </xf>
    <xf numFmtId="0" fontId="53" fillId="0" borderId="30" xfId="0" applyFont="1" applyBorder="1" applyAlignment="1">
      <alignment horizontal="left" vertical="center"/>
    </xf>
    <xf numFmtId="0" fontId="53" fillId="0" borderId="7" xfId="0" applyFont="1" applyBorder="1" applyAlignment="1">
      <alignment horizontal="left" vertical="center"/>
    </xf>
    <xf numFmtId="0" fontId="53" fillId="0" borderId="26" xfId="0" applyFont="1" applyBorder="1" applyAlignment="1">
      <alignment horizontal="left" vertical="center"/>
    </xf>
    <xf numFmtId="0" fontId="53" fillId="0" borderId="30" xfId="0" applyFont="1" applyBorder="1" applyAlignment="1">
      <alignment vertical="center"/>
    </xf>
    <xf numFmtId="0" fontId="53" fillId="0" borderId="7" xfId="0" applyFont="1" applyBorder="1" applyAlignment="1">
      <alignment vertical="center"/>
    </xf>
    <xf numFmtId="0" fontId="53" fillId="0" borderId="26" xfId="0" applyFont="1" applyBorder="1" applyAlignment="1">
      <alignment vertical="center"/>
    </xf>
    <xf numFmtId="0" fontId="53" fillId="0" borderId="2" xfId="0" applyFont="1" applyBorder="1" applyAlignment="1">
      <alignment horizontal="left" vertical="center"/>
    </xf>
    <xf numFmtId="178" fontId="57" fillId="0" borderId="0" xfId="0" applyNumberFormat="1" applyFont="1" applyAlignment="1">
      <alignment horizontal="right" vertical="center"/>
    </xf>
    <xf numFmtId="0" fontId="55" fillId="0" borderId="0" xfId="0" applyFont="1" applyAlignment="1">
      <alignment horizontal="center" vertical="center"/>
    </xf>
    <xf numFmtId="0" fontId="45" fillId="0" borderId="0" xfId="0" applyFont="1" applyAlignment="1">
      <alignment horizontal="center" vertical="center"/>
    </xf>
    <xf numFmtId="0" fontId="53" fillId="0" borderId="2" xfId="0" applyFont="1" applyBorder="1" applyAlignment="1">
      <alignment horizontal="center" vertical="center"/>
    </xf>
    <xf numFmtId="0" fontId="0" fillId="0" borderId="2" xfId="0" applyBorder="1" applyAlignment="1">
      <alignment horizontal="center" vertical="center"/>
    </xf>
    <xf numFmtId="0" fontId="53" fillId="0" borderId="30" xfId="0" applyFont="1" applyBorder="1" applyAlignment="1">
      <alignment horizontal="center" vertical="center"/>
    </xf>
    <xf numFmtId="0" fontId="53" fillId="0" borderId="34" xfId="0" applyFont="1" applyBorder="1" applyAlignment="1">
      <alignment horizontal="center" vertical="center"/>
    </xf>
    <xf numFmtId="0" fontId="53" fillId="0" borderId="14" xfId="0" applyFont="1" applyBorder="1" applyAlignment="1">
      <alignment vertical="center" textRotation="255"/>
    </xf>
    <xf numFmtId="0" fontId="0" fillId="0" borderId="45" xfId="0" applyBorder="1" applyAlignment="1">
      <alignment vertical="center" textRotation="255"/>
    </xf>
    <xf numFmtId="0" fontId="0" fillId="0" borderId="41" xfId="0" applyBorder="1" applyAlignment="1">
      <alignment vertical="center" textRotation="255"/>
    </xf>
    <xf numFmtId="0" fontId="54" fillId="0" borderId="8" xfId="0" applyFont="1" applyBorder="1" applyAlignment="1">
      <alignment horizontal="center" vertical="center"/>
    </xf>
    <xf numFmtId="0" fontId="53" fillId="0" borderId="23"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2" xfId="0" applyFont="1" applyBorder="1" applyAlignment="1">
      <alignment vertical="center" wrapText="1"/>
    </xf>
    <xf numFmtId="0" fontId="53" fillId="0" borderId="2" xfId="0" applyFont="1" applyBorder="1" applyAlignment="1">
      <alignment horizontal="left" vertical="center" wrapText="1"/>
    </xf>
  </cellXfs>
  <cellStyles count="6">
    <cellStyle name="桁区切り" xfId="1" builtinId="6"/>
    <cellStyle name="桁区切り 2" xfId="2"/>
    <cellStyle name="標準" xfId="0" builtinId="0"/>
    <cellStyle name="標準 2" xfId="3"/>
    <cellStyle name="標準 2 2" xfId="5"/>
    <cellStyle name="標準 3" xfId="4"/>
  </cellStyles>
  <dxfs count="3">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7C80"/>
      <color rgb="FFFFFFFF"/>
      <color rgb="FF66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1\&#21508;&#35506;&#20849;&#26377;\03%20&#20225;&#30011;&#36001;&#25919;&#35506;\&#22865;&#32004;&#25285;&#24403;\1&#24441;&#21209;&#12539;&#29289;&#21697;&#22865;&#32004;&#38306;&#20418;\&#65298;&#65305;&#24180;&#24230;\29&#24180;&#24230;&#20837;&#26413;\&#8470;---%20&#26989;&#21209;&#22996;&#35351;%2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入力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4"/>
  <sheetViews>
    <sheetView view="pageBreakPreview" topLeftCell="A7" zoomScale="70" zoomScaleNormal="60" zoomScaleSheetLayoutView="70" workbookViewId="0">
      <selection activeCell="B11" sqref="B11:C14"/>
    </sheetView>
  </sheetViews>
  <sheetFormatPr defaultRowHeight="13.5" x14ac:dyDescent="0.15"/>
  <cols>
    <col min="1" max="1" width="4.375" customWidth="1"/>
  </cols>
  <sheetData>
    <row r="1" spans="1:10" ht="33" customHeight="1" x14ac:dyDescent="0.15">
      <c r="B1" s="121" t="s">
        <v>130</v>
      </c>
      <c r="C1" s="122" t="s">
        <v>368</v>
      </c>
      <c r="D1" s="13" t="s">
        <v>375</v>
      </c>
      <c r="E1" s="13" t="s">
        <v>441</v>
      </c>
      <c r="F1" s="13" t="s">
        <v>129</v>
      </c>
      <c r="G1" s="13" t="s">
        <v>442</v>
      </c>
      <c r="H1" s="209" t="s">
        <v>128</v>
      </c>
      <c r="I1" s="210"/>
      <c r="J1" s="211"/>
    </row>
    <row r="2" spans="1:10" ht="66" customHeight="1" x14ac:dyDescent="0.2">
      <c r="B2" s="153"/>
      <c r="C2" s="120"/>
      <c r="D2" s="14"/>
      <c r="E2" s="14"/>
      <c r="F2" s="14"/>
      <c r="G2" s="14"/>
      <c r="H2" s="212"/>
      <c r="I2" s="213"/>
      <c r="J2" s="214"/>
    </row>
    <row r="3" spans="1:10" ht="33" customHeight="1" x14ac:dyDescent="0.15">
      <c r="B3" s="240" t="s">
        <v>30</v>
      </c>
      <c r="C3" s="241"/>
      <c r="D3" s="255" t="e">
        <f>#REF!</f>
        <v>#REF!</v>
      </c>
      <c r="E3" s="255"/>
      <c r="F3" s="255"/>
      <c r="G3" s="226" t="s">
        <v>31</v>
      </c>
      <c r="H3" s="226"/>
      <c r="I3" s="30"/>
      <c r="J3" s="29" t="s">
        <v>42</v>
      </c>
    </row>
    <row r="4" spans="1:10" ht="33" customHeight="1" x14ac:dyDescent="0.2">
      <c r="B4" s="238" t="s">
        <v>32</v>
      </c>
      <c r="C4" s="217"/>
      <c r="D4" s="217"/>
      <c r="E4" s="253" t="e">
        <f>#REF!</f>
        <v>#REF!</v>
      </c>
      <c r="F4" s="253"/>
      <c r="G4" s="253"/>
      <c r="H4" s="217" t="s">
        <v>33</v>
      </c>
      <c r="I4" s="217"/>
      <c r="J4" s="17"/>
    </row>
    <row r="5" spans="1:10" ht="15.75" customHeight="1" x14ac:dyDescent="0.15">
      <c r="B5" s="242" t="s">
        <v>34</v>
      </c>
      <c r="C5" s="243"/>
      <c r="D5" s="61"/>
      <c r="E5" s="64" t="s">
        <v>14</v>
      </c>
      <c r="F5" s="219" t="s">
        <v>15</v>
      </c>
      <c r="G5" s="248"/>
      <c r="H5" s="219" t="e">
        <f>IF(#REF!&gt;0,#REF!," ")</f>
        <v>#REF!</v>
      </c>
      <c r="I5" s="220"/>
      <c r="J5" s="221"/>
    </row>
    <row r="6" spans="1:10" ht="18" customHeight="1" x14ac:dyDescent="0.15">
      <c r="B6" s="244"/>
      <c r="C6" s="245"/>
      <c r="D6" s="254" t="e">
        <f>IF(#REF!&gt;0,#REF!," ")</f>
        <v>#REF!</v>
      </c>
      <c r="E6" s="222"/>
      <c r="F6" s="249"/>
      <c r="G6" s="249"/>
      <c r="H6" s="222"/>
      <c r="I6" s="222"/>
      <c r="J6" s="223"/>
    </row>
    <row r="7" spans="1:10" ht="15.75" customHeight="1" x14ac:dyDescent="0.15">
      <c r="B7" s="244"/>
      <c r="C7" s="245"/>
      <c r="D7" s="63"/>
      <c r="E7" s="67" t="s">
        <v>89</v>
      </c>
      <c r="F7" s="250"/>
      <c r="G7" s="250"/>
      <c r="H7" s="224"/>
      <c r="I7" s="224"/>
      <c r="J7" s="225"/>
    </row>
    <row r="8" spans="1:10" ht="60.75" customHeight="1" x14ac:dyDescent="0.15">
      <c r="B8" s="246" t="s">
        <v>35</v>
      </c>
      <c r="C8" s="247"/>
      <c r="D8" s="256" t="e">
        <f>IF(#REF!&gt;0,#REF!," ")</f>
        <v>#REF!</v>
      </c>
      <c r="E8" s="256"/>
      <c r="F8" s="256"/>
      <c r="G8" s="256"/>
      <c r="H8" s="256"/>
      <c r="I8" s="228" t="e">
        <f>IF(#REF!&gt;0,#REF!," ")</f>
        <v>#REF!</v>
      </c>
      <c r="J8" s="229"/>
    </row>
    <row r="9" spans="1:10" ht="36" customHeight="1" x14ac:dyDescent="0.15">
      <c r="B9" s="235" t="s">
        <v>36</v>
      </c>
      <c r="C9" s="236"/>
      <c r="D9" s="236"/>
      <c r="E9" s="236"/>
      <c r="F9" s="236"/>
      <c r="G9" s="236"/>
      <c r="H9" s="236"/>
      <c r="I9" s="236"/>
      <c r="J9" s="237"/>
    </row>
    <row r="10" spans="1:10" ht="33" customHeight="1" x14ac:dyDescent="0.15">
      <c r="B10" s="238" t="s">
        <v>37</v>
      </c>
      <c r="C10" s="239"/>
      <c r="D10" s="226" t="s">
        <v>38</v>
      </c>
      <c r="E10" s="226"/>
      <c r="F10" s="226" t="s">
        <v>39</v>
      </c>
      <c r="G10" s="226"/>
      <c r="H10" s="226"/>
      <c r="I10" s="226"/>
      <c r="J10" s="227"/>
    </row>
    <row r="11" spans="1:10" ht="33" customHeight="1" x14ac:dyDescent="0.15">
      <c r="A11" s="103">
        <v>14</v>
      </c>
      <c r="B11" s="251"/>
      <c r="C11" s="252"/>
      <c r="D11" s="215" t="str">
        <f>IF(B11="","","苅田町")</f>
        <v/>
      </c>
      <c r="E11" s="215"/>
      <c r="F11" s="216" t="str">
        <f>IF(B11="","",VLOOKUP(B11,#REF!,3,FALSE))</f>
        <v/>
      </c>
      <c r="G11" s="217"/>
      <c r="H11" s="217" t="str">
        <f>IF(B11="","",VLOOKUP(B11,#REF!,4,FALSE))</f>
        <v/>
      </c>
      <c r="I11" s="217"/>
      <c r="J11" s="218"/>
    </row>
    <row r="12" spans="1:10" ht="33" customHeight="1" x14ac:dyDescent="0.15">
      <c r="A12" s="103">
        <v>15</v>
      </c>
      <c r="B12" s="251"/>
      <c r="C12" s="252"/>
      <c r="D12" s="215" t="str">
        <f t="shared" ref="D12:D21" si="0">IF(B12="","","苅田町")</f>
        <v/>
      </c>
      <c r="E12" s="215"/>
      <c r="F12" s="216" t="str">
        <f>IF(B12="","",VLOOKUP(B12,#REF!,3,FALSE))</f>
        <v/>
      </c>
      <c r="G12" s="217"/>
      <c r="H12" s="217" t="str">
        <f>IF(B12="","",VLOOKUP(B12,#REF!,4,FALSE))</f>
        <v/>
      </c>
      <c r="I12" s="217"/>
      <c r="J12" s="218"/>
    </row>
    <row r="13" spans="1:10" ht="33" customHeight="1" x14ac:dyDescent="0.15">
      <c r="A13" s="103">
        <v>16</v>
      </c>
      <c r="B13" s="240"/>
      <c r="C13" s="241"/>
      <c r="D13" s="215" t="str">
        <f t="shared" si="0"/>
        <v/>
      </c>
      <c r="E13" s="215"/>
      <c r="F13" s="216" t="str">
        <f>IF(B13="","",VLOOKUP(B13,#REF!,3,FALSE))</f>
        <v/>
      </c>
      <c r="G13" s="217"/>
      <c r="H13" s="217" t="str">
        <f>IF(B13="","",VLOOKUP(B13,#REF!,4,FALSE))</f>
        <v/>
      </c>
      <c r="I13" s="217"/>
      <c r="J13" s="218"/>
    </row>
    <row r="14" spans="1:10" ht="33" customHeight="1" x14ac:dyDescent="0.15">
      <c r="A14" s="103">
        <v>17</v>
      </c>
      <c r="B14" s="240"/>
      <c r="C14" s="241"/>
      <c r="D14" s="215" t="str">
        <f t="shared" si="0"/>
        <v/>
      </c>
      <c r="E14" s="215"/>
      <c r="F14" s="216" t="str">
        <f>IF(B14="","",VLOOKUP(B14,#REF!,3,FALSE))</f>
        <v/>
      </c>
      <c r="G14" s="217"/>
      <c r="H14" s="217" t="str">
        <f>IF(B14="","",VLOOKUP(B14,#REF!,4,FALSE))</f>
        <v/>
      </c>
      <c r="I14" s="217"/>
      <c r="J14" s="218"/>
    </row>
    <row r="15" spans="1:10" ht="33" customHeight="1" x14ac:dyDescent="0.15">
      <c r="A15" s="103">
        <v>18</v>
      </c>
      <c r="B15" s="240"/>
      <c r="C15" s="241"/>
      <c r="D15" s="215" t="str">
        <f t="shared" si="0"/>
        <v/>
      </c>
      <c r="E15" s="215"/>
      <c r="F15" s="216" t="str">
        <f>IF(B15="","",VLOOKUP(B15,#REF!,3,FALSE))</f>
        <v/>
      </c>
      <c r="G15" s="217"/>
      <c r="H15" s="217" t="str">
        <f>IF(B15="","",VLOOKUP(B15,#REF!,4,FALSE))</f>
        <v/>
      </c>
      <c r="I15" s="217"/>
      <c r="J15" s="218"/>
    </row>
    <row r="16" spans="1:10" ht="33" customHeight="1" x14ac:dyDescent="0.15">
      <c r="A16" s="103">
        <v>19</v>
      </c>
      <c r="B16" s="240"/>
      <c r="C16" s="241"/>
      <c r="D16" s="215" t="str">
        <f t="shared" si="0"/>
        <v/>
      </c>
      <c r="E16" s="215"/>
      <c r="F16" s="216" t="str">
        <f>IF(B16="","",VLOOKUP(B16,#REF!,3,FALSE))</f>
        <v/>
      </c>
      <c r="G16" s="217"/>
      <c r="H16" s="217" t="str">
        <f>IF(B16="","",VLOOKUP(B16,#REF!,4,FALSE))</f>
        <v/>
      </c>
      <c r="I16" s="217"/>
      <c r="J16" s="218"/>
    </row>
    <row r="17" spans="1:10" ht="33" customHeight="1" x14ac:dyDescent="0.15">
      <c r="A17" s="103">
        <v>20</v>
      </c>
      <c r="B17" s="240"/>
      <c r="C17" s="241"/>
      <c r="D17" s="215" t="str">
        <f t="shared" si="0"/>
        <v/>
      </c>
      <c r="E17" s="215"/>
      <c r="F17" s="216" t="str">
        <f>IF(B17="","",VLOOKUP(B17,#REF!,3,FALSE))</f>
        <v/>
      </c>
      <c r="G17" s="217"/>
      <c r="H17" s="217" t="str">
        <f>IF(B17="","",VLOOKUP(B17,#REF!,4,FALSE))</f>
        <v/>
      </c>
      <c r="I17" s="217"/>
      <c r="J17" s="218"/>
    </row>
    <row r="18" spans="1:10" ht="33" customHeight="1" x14ac:dyDescent="0.15">
      <c r="A18" s="103">
        <v>21</v>
      </c>
      <c r="B18" s="240"/>
      <c r="C18" s="241"/>
      <c r="D18" s="215" t="str">
        <f t="shared" si="0"/>
        <v/>
      </c>
      <c r="E18" s="215"/>
      <c r="F18" s="216" t="str">
        <f>IF(B18="","",VLOOKUP(B18,#REF!,3,FALSE))</f>
        <v/>
      </c>
      <c r="G18" s="217"/>
      <c r="H18" s="217" t="str">
        <f>IF(B18="","",VLOOKUP(B18,#REF!,4,FALSE))</f>
        <v/>
      </c>
      <c r="I18" s="217"/>
      <c r="J18" s="218"/>
    </row>
    <row r="19" spans="1:10" ht="33" customHeight="1" x14ac:dyDescent="0.15">
      <c r="A19" s="103">
        <v>22</v>
      </c>
      <c r="B19" s="240"/>
      <c r="C19" s="241"/>
      <c r="D19" s="215" t="str">
        <f t="shared" si="0"/>
        <v/>
      </c>
      <c r="E19" s="215"/>
      <c r="F19" s="216" t="str">
        <f>IF(B19="","",VLOOKUP(B19,#REF!,3,FALSE))</f>
        <v/>
      </c>
      <c r="G19" s="217"/>
      <c r="H19" s="217" t="str">
        <f>IF(B19="","",VLOOKUP(B19,#REF!,4,FALSE))</f>
        <v/>
      </c>
      <c r="I19" s="217"/>
      <c r="J19" s="218"/>
    </row>
    <row r="20" spans="1:10" ht="33" customHeight="1" x14ac:dyDescent="0.15">
      <c r="A20" s="103">
        <v>23</v>
      </c>
      <c r="B20" s="240"/>
      <c r="C20" s="241"/>
      <c r="D20" s="215" t="str">
        <f t="shared" si="0"/>
        <v/>
      </c>
      <c r="E20" s="215"/>
      <c r="F20" s="216" t="str">
        <f>IF(B20="","",VLOOKUP(B20,#REF!,3,FALSE))</f>
        <v/>
      </c>
      <c r="G20" s="217"/>
      <c r="H20" s="217" t="str">
        <f>IF(B20="","",VLOOKUP(B20,#REF!,4,FALSE))</f>
        <v/>
      </c>
      <c r="I20" s="217"/>
      <c r="J20" s="218"/>
    </row>
    <row r="21" spans="1:10" ht="33" customHeight="1" x14ac:dyDescent="0.15">
      <c r="A21" s="103">
        <v>24</v>
      </c>
      <c r="B21" s="240"/>
      <c r="C21" s="241"/>
      <c r="D21" s="215" t="str">
        <f t="shared" si="0"/>
        <v/>
      </c>
      <c r="E21" s="215"/>
      <c r="F21" s="216" t="str">
        <f>IF(B21="","",VLOOKUP(B21,#REF!,3,FALSE))</f>
        <v/>
      </c>
      <c r="G21" s="217"/>
      <c r="H21" s="217" t="str">
        <f>IF(B21="","",VLOOKUP(B21,#REF!,4,FALSE))</f>
        <v/>
      </c>
      <c r="I21" s="217"/>
      <c r="J21" s="218"/>
    </row>
    <row r="22" spans="1:10" ht="33" customHeight="1" x14ac:dyDescent="0.15">
      <c r="A22" s="103">
        <v>25</v>
      </c>
      <c r="B22" s="240"/>
      <c r="C22" s="241"/>
      <c r="D22" s="215" t="str">
        <f>IF(B22="","","苅田町")</f>
        <v/>
      </c>
      <c r="E22" s="215"/>
      <c r="F22" s="216" t="str">
        <f>IF(B22="","",VLOOKUP(B22,#REF!,3,FALSE))</f>
        <v/>
      </c>
      <c r="G22" s="217"/>
      <c r="H22" s="217" t="str">
        <f>IF(B22="","",VLOOKUP(B22,#REF!,4,FALSE))</f>
        <v/>
      </c>
      <c r="I22" s="217"/>
      <c r="J22" s="218"/>
    </row>
    <row r="23" spans="1:10" ht="33" customHeight="1" thickBot="1" x14ac:dyDescent="0.2">
      <c r="A23" s="103">
        <v>26</v>
      </c>
      <c r="B23" s="257"/>
      <c r="C23" s="231"/>
      <c r="D23" s="230" t="str">
        <f>IF(B23="","","苅田町")</f>
        <v/>
      </c>
      <c r="E23" s="231"/>
      <c r="F23" s="232" t="str">
        <f>IF(B23="","",VLOOKUP(B23,#REF!,3,FALSE))</f>
        <v/>
      </c>
      <c r="G23" s="233"/>
      <c r="H23" s="233" t="str">
        <f>IF(B23="","",VLOOKUP(B23,#REF!,4,FALSE))</f>
        <v/>
      </c>
      <c r="I23" s="233"/>
      <c r="J23" s="234"/>
    </row>
    <row r="24" spans="1:10" x14ac:dyDescent="0.15">
      <c r="B24" s="99"/>
      <c r="C24" s="99"/>
    </row>
  </sheetData>
  <mergeCells count="70">
    <mergeCell ref="H4:I4"/>
    <mergeCell ref="D3:F3"/>
    <mergeCell ref="G3:H3"/>
    <mergeCell ref="D8:H8"/>
    <mergeCell ref="B23:C23"/>
    <mergeCell ref="B19:C19"/>
    <mergeCell ref="B20:C20"/>
    <mergeCell ref="B21:C21"/>
    <mergeCell ref="B22:C22"/>
    <mergeCell ref="B15:C15"/>
    <mergeCell ref="B18:C18"/>
    <mergeCell ref="D12:E12"/>
    <mergeCell ref="B13:C13"/>
    <mergeCell ref="B14:C14"/>
    <mergeCell ref="F13:G13"/>
    <mergeCell ref="B17:C17"/>
    <mergeCell ref="B3:C3"/>
    <mergeCell ref="B5:C7"/>
    <mergeCell ref="B8:C8"/>
    <mergeCell ref="F5:G7"/>
    <mergeCell ref="B16:C16"/>
    <mergeCell ref="B11:C11"/>
    <mergeCell ref="B12:C12"/>
    <mergeCell ref="B4:D4"/>
    <mergeCell ref="E4:G4"/>
    <mergeCell ref="D6:E6"/>
    <mergeCell ref="D11:E11"/>
    <mergeCell ref="F11:G11"/>
    <mergeCell ref="F14:G14"/>
    <mergeCell ref="H14:J14"/>
    <mergeCell ref="B9:J9"/>
    <mergeCell ref="H11:J11"/>
    <mergeCell ref="B10:C10"/>
    <mergeCell ref="H20:J20"/>
    <mergeCell ref="H19:J19"/>
    <mergeCell ref="D18:E18"/>
    <mergeCell ref="H17:J17"/>
    <mergeCell ref="D20:E20"/>
    <mergeCell ref="D19:E19"/>
    <mergeCell ref="F19:G19"/>
    <mergeCell ref="H18:J18"/>
    <mergeCell ref="D17:E17"/>
    <mergeCell ref="F17:G17"/>
    <mergeCell ref="F20:G20"/>
    <mergeCell ref="F18:G18"/>
    <mergeCell ref="D23:E23"/>
    <mergeCell ref="F23:G23"/>
    <mergeCell ref="H23:J23"/>
    <mergeCell ref="D21:E21"/>
    <mergeCell ref="F21:G21"/>
    <mergeCell ref="H21:J21"/>
    <mergeCell ref="D22:E22"/>
    <mergeCell ref="F22:G22"/>
    <mergeCell ref="H22:J22"/>
    <mergeCell ref="H1:J2"/>
    <mergeCell ref="D15:E15"/>
    <mergeCell ref="F15:G15"/>
    <mergeCell ref="H15:J15"/>
    <mergeCell ref="D16:E16"/>
    <mergeCell ref="F16:G16"/>
    <mergeCell ref="H5:J7"/>
    <mergeCell ref="D10:E10"/>
    <mergeCell ref="F10:J10"/>
    <mergeCell ref="I8:J8"/>
    <mergeCell ref="H16:J16"/>
    <mergeCell ref="F12:G12"/>
    <mergeCell ref="H12:J12"/>
    <mergeCell ref="D13:E13"/>
    <mergeCell ref="H13:J13"/>
    <mergeCell ref="D14:E14"/>
  </mergeCells>
  <phoneticPr fontId="2"/>
  <pageMargins left="0.82677165354330717" right="0.39370078740157483" top="0.94488188976377963" bottom="0.62992125984251968"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Y93"/>
  <sheetViews>
    <sheetView workbookViewId="0">
      <selection activeCell="H5" sqref="H5"/>
    </sheetView>
  </sheetViews>
  <sheetFormatPr defaultRowHeight="13.5" x14ac:dyDescent="0.15"/>
  <cols>
    <col min="1" max="1" width="2.25" customWidth="1"/>
    <col min="2" max="2" width="4.625" customWidth="1"/>
    <col min="3" max="3" width="4.25" customWidth="1"/>
    <col min="4" max="4" width="7.875" customWidth="1"/>
    <col min="5" max="5" width="4.25" customWidth="1"/>
    <col min="6" max="7" width="4.625" customWidth="1"/>
    <col min="8" max="8" width="6" customWidth="1"/>
    <col min="9" max="9" width="5.375" customWidth="1"/>
    <col min="10" max="10" width="4.125" customWidth="1"/>
    <col min="11" max="11" width="9.375" customWidth="1"/>
    <col min="12" max="12" width="4.125" customWidth="1"/>
    <col min="13" max="13" width="3.125" customWidth="1"/>
    <col min="14" max="14" width="6" customWidth="1"/>
    <col min="15" max="15" width="5.625" customWidth="1"/>
    <col min="16" max="16" width="6.625" customWidth="1"/>
    <col min="17" max="17" width="5.625" customWidth="1"/>
    <col min="18" max="18" width="6.625" customWidth="1"/>
    <col min="19" max="22" width="5.625" customWidth="1"/>
    <col min="23" max="23" width="3.125" customWidth="1"/>
    <col min="24" max="24" width="8.375" customWidth="1"/>
  </cols>
  <sheetData>
    <row r="2" spans="1:25" ht="18.75" customHeight="1" thickBot="1" x14ac:dyDescent="0.2">
      <c r="B2" s="724" t="s">
        <v>162</v>
      </c>
      <c r="C2" s="724"/>
      <c r="D2" s="724"/>
      <c r="E2" s="724"/>
      <c r="F2" s="724"/>
      <c r="G2" s="724"/>
      <c r="H2" s="724"/>
      <c r="I2" s="724"/>
      <c r="J2" s="724"/>
      <c r="K2" s="724"/>
      <c r="L2" s="724"/>
      <c r="M2" s="724"/>
      <c r="N2" s="724"/>
      <c r="O2" s="724"/>
      <c r="P2" s="724"/>
      <c r="Q2" s="724"/>
      <c r="R2" s="724"/>
      <c r="S2" s="724"/>
      <c r="T2" s="724"/>
      <c r="U2" s="724"/>
      <c r="V2" s="724"/>
      <c r="W2" s="724"/>
      <c r="X2" s="724"/>
      <c r="Y2" s="724"/>
    </row>
    <row r="3" spans="1:25" ht="16.5" customHeight="1" x14ac:dyDescent="0.15">
      <c r="A3" s="2"/>
      <c r="B3" s="725" t="s">
        <v>163</v>
      </c>
      <c r="C3" s="87" t="e">
        <f>#REF!</f>
        <v>#REF!</v>
      </c>
      <c r="D3" s="728" t="s">
        <v>164</v>
      </c>
      <c r="E3" s="729"/>
      <c r="F3" s="730" t="s">
        <v>165</v>
      </c>
      <c r="G3" s="39" t="s">
        <v>93</v>
      </c>
      <c r="H3" s="39" t="s">
        <v>166</v>
      </c>
      <c r="I3" s="102" t="s">
        <v>167</v>
      </c>
      <c r="J3" s="730" t="s">
        <v>168</v>
      </c>
      <c r="K3" s="479" t="e">
        <f>#REF!</f>
        <v>#REF!</v>
      </c>
      <c r="L3" s="730" t="s">
        <v>169</v>
      </c>
      <c r="M3" s="496" t="s">
        <v>170</v>
      </c>
      <c r="N3" s="497"/>
      <c r="O3" s="498" t="s">
        <v>171</v>
      </c>
      <c r="P3" s="499"/>
      <c r="Q3" s="496" t="s">
        <v>172</v>
      </c>
      <c r="R3" s="499"/>
      <c r="S3" s="490" t="s">
        <v>173</v>
      </c>
      <c r="T3" s="491"/>
      <c r="U3" s="467" t="s">
        <v>60</v>
      </c>
      <c r="V3" s="468"/>
      <c r="W3" s="468" t="e">
        <f>IF(#REF!&gt;0,#REF!," ")</f>
        <v>#REF!</v>
      </c>
      <c r="X3" s="468"/>
      <c r="Y3" s="489"/>
    </row>
    <row r="4" spans="1:25" ht="16.5" customHeight="1" x14ac:dyDescent="0.15">
      <c r="A4" s="2"/>
      <c r="B4" s="726"/>
      <c r="C4" s="40"/>
      <c r="D4" s="40"/>
      <c r="E4" s="41"/>
      <c r="F4" s="731"/>
      <c r="G4" s="42" t="s">
        <v>174</v>
      </c>
      <c r="H4" s="71"/>
      <c r="I4" s="41"/>
      <c r="J4" s="731"/>
      <c r="K4" s="480"/>
      <c r="L4" s="731"/>
      <c r="M4" s="376" t="s">
        <v>175</v>
      </c>
      <c r="N4" s="492"/>
      <c r="O4" s="249"/>
      <c r="P4" s="493"/>
      <c r="Q4" s="501"/>
      <c r="R4" s="493"/>
      <c r="S4" s="376" t="s">
        <v>153</v>
      </c>
      <c r="T4" s="493"/>
      <c r="U4" s="482" t="e">
        <f>IF(#REF!&gt;0,#REF!," ")</f>
        <v>#REF!</v>
      </c>
      <c r="V4" s="483"/>
      <c r="W4" s="483"/>
      <c r="X4" s="483"/>
      <c r="Y4" s="693" t="s">
        <v>49</v>
      </c>
    </row>
    <row r="5" spans="1:25" ht="16.5" customHeight="1" x14ac:dyDescent="0.15">
      <c r="B5" s="727"/>
      <c r="C5" s="36" t="s">
        <v>176</v>
      </c>
      <c r="D5" s="60"/>
      <c r="E5" s="44" t="s">
        <v>131</v>
      </c>
      <c r="F5" s="732"/>
      <c r="G5" s="36" t="s">
        <v>176</v>
      </c>
      <c r="H5" s="83" t="e">
        <f>#REF!</f>
        <v>#REF!</v>
      </c>
      <c r="I5" s="44" t="s">
        <v>131</v>
      </c>
      <c r="J5" s="732"/>
      <c r="K5" s="481"/>
      <c r="L5" s="732"/>
      <c r="M5" s="377" t="s">
        <v>177</v>
      </c>
      <c r="N5" s="495"/>
      <c r="O5" s="500"/>
      <c r="P5" s="382"/>
      <c r="Q5" s="494"/>
      <c r="R5" s="382"/>
      <c r="S5" s="494"/>
      <c r="T5" s="382"/>
      <c r="U5" s="484"/>
      <c r="V5" s="485"/>
      <c r="W5" s="485"/>
      <c r="X5" s="485"/>
      <c r="Y5" s="689"/>
    </row>
    <row r="6" spans="1:25" ht="17.25" customHeight="1" x14ac:dyDescent="0.15">
      <c r="B6" s="469" t="s">
        <v>178</v>
      </c>
      <c r="C6" s="470"/>
      <c r="D6" s="471"/>
      <c r="E6" s="477" t="e">
        <f>#REF!</f>
        <v>#REF!</v>
      </c>
      <c r="F6" s="478"/>
      <c r="G6" s="478"/>
      <c r="H6" s="478"/>
      <c r="I6" s="32"/>
      <c r="J6" s="32"/>
      <c r="K6" s="34"/>
      <c r="L6" s="474" t="s">
        <v>179</v>
      </c>
      <c r="M6" s="474"/>
      <c r="N6" s="474"/>
      <c r="O6" s="45" t="e">
        <f>#REF!</f>
        <v>#REF!</v>
      </c>
      <c r="P6" s="31" t="s">
        <v>180</v>
      </c>
      <c r="Q6" s="45" t="e">
        <f>#REF!</f>
        <v>#REF!</v>
      </c>
      <c r="R6" s="31" t="s">
        <v>181</v>
      </c>
      <c r="S6" s="45" t="e">
        <f>#REF!</f>
        <v>#REF!</v>
      </c>
      <c r="T6" s="31" t="s">
        <v>182</v>
      </c>
      <c r="U6" s="45" t="e">
        <f>#REF!</f>
        <v>#REF!</v>
      </c>
      <c r="V6" s="37" t="s">
        <v>183</v>
      </c>
      <c r="W6" s="486"/>
      <c r="X6" s="487"/>
      <c r="Y6" s="488"/>
    </row>
    <row r="7" spans="1:25" ht="18" customHeight="1" x14ac:dyDescent="0.15">
      <c r="B7" s="469" t="s">
        <v>132</v>
      </c>
      <c r="C7" s="470"/>
      <c r="D7" s="471"/>
      <c r="E7" s="472" t="e">
        <f>IF(#REF!&gt;0,#REF!," ")</f>
        <v>#REF!</v>
      </c>
      <c r="F7" s="473"/>
      <c r="G7" s="473"/>
      <c r="H7" s="473"/>
      <c r="I7" s="43"/>
      <c r="J7" s="43"/>
      <c r="K7" s="35"/>
      <c r="L7" s="474" t="s">
        <v>184</v>
      </c>
      <c r="M7" s="474"/>
      <c r="N7" s="474"/>
      <c r="O7" s="475" t="e">
        <f>IF(U7&gt;0,U7/1.08/1000," ")</f>
        <v>#REF!</v>
      </c>
      <c r="P7" s="476"/>
      <c r="Q7" s="476"/>
      <c r="R7" s="476"/>
      <c r="S7" s="476"/>
      <c r="T7" s="31" t="s">
        <v>108</v>
      </c>
      <c r="U7" s="475" t="e">
        <f>IF(#REF!&gt;0,#REF!," ")</f>
        <v>#REF!</v>
      </c>
      <c r="V7" s="476"/>
      <c r="W7" s="476"/>
      <c r="X7" s="476"/>
      <c r="Y7" s="46" t="s">
        <v>62</v>
      </c>
    </row>
    <row r="8" spans="1:25" ht="4.5" customHeight="1" x14ac:dyDescent="0.15">
      <c r="B8" s="528" t="s">
        <v>95</v>
      </c>
      <c r="C8" s="514" t="s">
        <v>96</v>
      </c>
      <c r="D8" s="515"/>
      <c r="E8" s="530" t="e">
        <f>IF(#REF!&gt;0,#REF!," ")</f>
        <v>#REF!</v>
      </c>
      <c r="F8" s="531"/>
      <c r="G8" s="531"/>
      <c r="H8" s="531"/>
      <c r="I8" s="534"/>
      <c r="J8" s="534"/>
      <c r="K8" s="535"/>
      <c r="L8" s="474" t="s">
        <v>97</v>
      </c>
      <c r="M8" s="474"/>
      <c r="N8" s="474"/>
      <c r="O8" s="502"/>
      <c r="P8" s="505" t="s">
        <v>185</v>
      </c>
      <c r="Q8" s="505"/>
      <c r="R8" s="505"/>
      <c r="S8" s="502" t="s">
        <v>186</v>
      </c>
      <c r="T8" s="505" t="s">
        <v>187</v>
      </c>
      <c r="U8" s="505"/>
      <c r="V8" s="514"/>
      <c r="W8" s="502"/>
      <c r="X8" s="505" t="s">
        <v>188</v>
      </c>
      <c r="Y8" s="506"/>
    </row>
    <row r="9" spans="1:25" ht="4.5" customHeight="1" x14ac:dyDescent="0.15">
      <c r="B9" s="529"/>
      <c r="C9" s="517"/>
      <c r="D9" s="518"/>
      <c r="E9" s="532"/>
      <c r="F9" s="533"/>
      <c r="G9" s="533"/>
      <c r="H9" s="533"/>
      <c r="I9" s="536"/>
      <c r="J9" s="536"/>
      <c r="K9" s="537"/>
      <c r="L9" s="474"/>
      <c r="M9" s="474"/>
      <c r="N9" s="474"/>
      <c r="O9" s="503"/>
      <c r="P9" s="507"/>
      <c r="Q9" s="507"/>
      <c r="R9" s="507"/>
      <c r="S9" s="503"/>
      <c r="T9" s="507"/>
      <c r="U9" s="507"/>
      <c r="V9" s="517"/>
      <c r="W9" s="503"/>
      <c r="X9" s="507"/>
      <c r="Y9" s="508"/>
    </row>
    <row r="10" spans="1:25" ht="4.5" customHeight="1" x14ac:dyDescent="0.15">
      <c r="B10" s="511" t="s">
        <v>94</v>
      </c>
      <c r="C10" s="517"/>
      <c r="D10" s="518"/>
      <c r="E10" s="532"/>
      <c r="F10" s="533"/>
      <c r="G10" s="533"/>
      <c r="H10" s="533"/>
      <c r="I10" s="536"/>
      <c r="J10" s="536"/>
      <c r="K10" s="537"/>
      <c r="L10" s="474"/>
      <c r="M10" s="474"/>
      <c r="N10" s="474"/>
      <c r="O10" s="503"/>
      <c r="P10" s="507"/>
      <c r="Q10" s="507"/>
      <c r="R10" s="507"/>
      <c r="S10" s="503"/>
      <c r="T10" s="507"/>
      <c r="U10" s="507"/>
      <c r="V10" s="517"/>
      <c r="W10" s="503"/>
      <c r="X10" s="507"/>
      <c r="Y10" s="508"/>
    </row>
    <row r="11" spans="1:25" ht="4.5" customHeight="1" x14ac:dyDescent="0.15">
      <c r="B11" s="512"/>
      <c r="C11" s="402"/>
      <c r="D11" s="520"/>
      <c r="E11" s="472"/>
      <c r="F11" s="473"/>
      <c r="G11" s="473"/>
      <c r="H11" s="473"/>
      <c r="I11" s="538"/>
      <c r="J11" s="538"/>
      <c r="K11" s="539"/>
      <c r="L11" s="474"/>
      <c r="M11" s="474"/>
      <c r="N11" s="474"/>
      <c r="O11" s="504"/>
      <c r="P11" s="509"/>
      <c r="Q11" s="509"/>
      <c r="R11" s="509"/>
      <c r="S11" s="504"/>
      <c r="T11" s="509"/>
      <c r="U11" s="509"/>
      <c r="V11" s="402"/>
      <c r="W11" s="504"/>
      <c r="X11" s="509"/>
      <c r="Y11" s="510"/>
    </row>
    <row r="12" spans="1:25" ht="4.5" customHeight="1" x14ac:dyDescent="0.15">
      <c r="B12" s="513" t="s">
        <v>98</v>
      </c>
      <c r="C12" s="514"/>
      <c r="D12" s="515"/>
      <c r="E12" s="521" t="e">
        <f>IF(#REF!&gt;0,#REF!," ")</f>
        <v>#REF!</v>
      </c>
      <c r="F12" s="522"/>
      <c r="G12" s="522"/>
      <c r="H12" s="522"/>
      <c r="I12" s="248"/>
      <c r="J12" s="248"/>
      <c r="K12" s="523"/>
      <c r="L12" s="474" t="s">
        <v>99</v>
      </c>
      <c r="M12" s="474"/>
      <c r="N12" s="474"/>
      <c r="O12" s="502" t="s">
        <v>10</v>
      </c>
      <c r="P12" s="505" t="s">
        <v>189</v>
      </c>
      <c r="Q12" s="505"/>
      <c r="R12" s="505"/>
      <c r="S12" s="502"/>
      <c r="T12" s="505" t="s">
        <v>190</v>
      </c>
      <c r="U12" s="505"/>
      <c r="V12" s="514"/>
      <c r="W12" s="502"/>
      <c r="X12" s="505" t="s">
        <v>191</v>
      </c>
      <c r="Y12" s="506"/>
    </row>
    <row r="13" spans="1:25" ht="4.5" customHeight="1" x14ac:dyDescent="0.15">
      <c r="B13" s="516"/>
      <c r="C13" s="517"/>
      <c r="D13" s="518"/>
      <c r="E13" s="524"/>
      <c r="F13" s="525"/>
      <c r="G13" s="525"/>
      <c r="H13" s="525"/>
      <c r="I13" s="249"/>
      <c r="J13" s="249"/>
      <c r="K13" s="493"/>
      <c r="L13" s="474"/>
      <c r="M13" s="474"/>
      <c r="N13" s="474"/>
      <c r="O13" s="503"/>
      <c r="P13" s="507"/>
      <c r="Q13" s="507"/>
      <c r="R13" s="507"/>
      <c r="S13" s="503"/>
      <c r="T13" s="507"/>
      <c r="U13" s="507"/>
      <c r="V13" s="517"/>
      <c r="W13" s="503"/>
      <c r="X13" s="507"/>
      <c r="Y13" s="508"/>
    </row>
    <row r="14" spans="1:25" ht="4.5" customHeight="1" x14ac:dyDescent="0.15">
      <c r="B14" s="516"/>
      <c r="C14" s="517"/>
      <c r="D14" s="518"/>
      <c r="E14" s="524"/>
      <c r="F14" s="525"/>
      <c r="G14" s="525"/>
      <c r="H14" s="525"/>
      <c r="I14" s="249"/>
      <c r="J14" s="249"/>
      <c r="K14" s="493"/>
      <c r="L14" s="474"/>
      <c r="M14" s="474"/>
      <c r="N14" s="474"/>
      <c r="O14" s="503"/>
      <c r="P14" s="507"/>
      <c r="Q14" s="507"/>
      <c r="R14" s="507"/>
      <c r="S14" s="503"/>
      <c r="T14" s="507"/>
      <c r="U14" s="507"/>
      <c r="V14" s="517"/>
      <c r="W14" s="503"/>
      <c r="X14" s="507"/>
      <c r="Y14" s="508"/>
    </row>
    <row r="15" spans="1:25" ht="4.5" customHeight="1" x14ac:dyDescent="0.15">
      <c r="B15" s="519"/>
      <c r="C15" s="402"/>
      <c r="D15" s="520"/>
      <c r="E15" s="526"/>
      <c r="F15" s="527"/>
      <c r="G15" s="527"/>
      <c r="H15" s="527"/>
      <c r="I15" s="500"/>
      <c r="J15" s="500"/>
      <c r="K15" s="382"/>
      <c r="L15" s="474"/>
      <c r="M15" s="474"/>
      <c r="N15" s="474"/>
      <c r="O15" s="504"/>
      <c r="P15" s="509"/>
      <c r="Q15" s="509"/>
      <c r="R15" s="509"/>
      <c r="S15" s="504"/>
      <c r="T15" s="509"/>
      <c r="U15" s="509"/>
      <c r="V15" s="402"/>
      <c r="W15" s="504"/>
      <c r="X15" s="509"/>
      <c r="Y15" s="510"/>
    </row>
    <row r="16" spans="1:25" ht="4.5" customHeight="1" x14ac:dyDescent="0.15">
      <c r="B16" s="529" t="s">
        <v>95</v>
      </c>
      <c r="C16" s="514" t="s">
        <v>100</v>
      </c>
      <c r="D16" s="515"/>
      <c r="E16" s="532" t="e">
        <f>IF(#REF!&gt;0,#REF!," ")</f>
        <v>#REF!</v>
      </c>
      <c r="F16" s="533"/>
      <c r="G16" s="533"/>
      <c r="H16" s="533"/>
      <c r="I16" s="507"/>
      <c r="J16" s="540" t="e">
        <f>IF(#REF!&gt;0,#REF!," ")</f>
        <v>#REF!</v>
      </c>
      <c r="K16" s="541"/>
      <c r="L16" s="474" t="s">
        <v>99</v>
      </c>
      <c r="M16" s="474"/>
      <c r="N16" s="474"/>
      <c r="O16" s="502" t="s">
        <v>284</v>
      </c>
      <c r="P16" s="505" t="s">
        <v>189</v>
      </c>
      <c r="Q16" s="505"/>
      <c r="R16" s="505"/>
      <c r="S16" s="502" t="s">
        <v>283</v>
      </c>
      <c r="T16" s="505" t="s">
        <v>190</v>
      </c>
      <c r="U16" s="505"/>
      <c r="V16" s="514"/>
      <c r="W16" s="502"/>
      <c r="X16" s="505" t="s">
        <v>191</v>
      </c>
      <c r="Y16" s="506"/>
    </row>
    <row r="17" spans="2:25" ht="4.5" customHeight="1" x14ac:dyDescent="0.15">
      <c r="B17" s="529"/>
      <c r="C17" s="517"/>
      <c r="D17" s="518"/>
      <c r="E17" s="532"/>
      <c r="F17" s="533"/>
      <c r="G17" s="533"/>
      <c r="H17" s="533"/>
      <c r="I17" s="507"/>
      <c r="J17" s="540"/>
      <c r="K17" s="541"/>
      <c r="L17" s="474"/>
      <c r="M17" s="474"/>
      <c r="N17" s="474"/>
      <c r="O17" s="503"/>
      <c r="P17" s="507"/>
      <c r="Q17" s="507"/>
      <c r="R17" s="507"/>
      <c r="S17" s="503"/>
      <c r="T17" s="507"/>
      <c r="U17" s="507"/>
      <c r="V17" s="517"/>
      <c r="W17" s="503"/>
      <c r="X17" s="507"/>
      <c r="Y17" s="508"/>
    </row>
    <row r="18" spans="2:25" ht="4.5" customHeight="1" x14ac:dyDescent="0.15">
      <c r="B18" s="511" t="s">
        <v>94</v>
      </c>
      <c r="C18" s="517"/>
      <c r="D18" s="518"/>
      <c r="E18" s="532"/>
      <c r="F18" s="533"/>
      <c r="G18" s="533"/>
      <c r="H18" s="533"/>
      <c r="I18" s="507"/>
      <c r="J18" s="540"/>
      <c r="K18" s="541"/>
      <c r="L18" s="474"/>
      <c r="M18" s="474"/>
      <c r="N18" s="474"/>
      <c r="O18" s="503"/>
      <c r="P18" s="507"/>
      <c r="Q18" s="507"/>
      <c r="R18" s="507"/>
      <c r="S18" s="503"/>
      <c r="T18" s="507"/>
      <c r="U18" s="507"/>
      <c r="V18" s="517"/>
      <c r="W18" s="503"/>
      <c r="X18" s="507"/>
      <c r="Y18" s="508"/>
    </row>
    <row r="19" spans="2:25" ht="4.5" customHeight="1" x14ac:dyDescent="0.15">
      <c r="B19" s="512"/>
      <c r="C19" s="402"/>
      <c r="D19" s="520"/>
      <c r="E19" s="472"/>
      <c r="F19" s="473"/>
      <c r="G19" s="473"/>
      <c r="H19" s="473"/>
      <c r="I19" s="509"/>
      <c r="J19" s="542"/>
      <c r="K19" s="541"/>
      <c r="L19" s="474"/>
      <c r="M19" s="474"/>
      <c r="N19" s="474"/>
      <c r="O19" s="504"/>
      <c r="P19" s="509"/>
      <c r="Q19" s="509"/>
      <c r="R19" s="509"/>
      <c r="S19" s="504"/>
      <c r="T19" s="509"/>
      <c r="U19" s="509"/>
      <c r="V19" s="402"/>
      <c r="W19" s="504"/>
      <c r="X19" s="509"/>
      <c r="Y19" s="510"/>
    </row>
    <row r="20" spans="2:25" ht="17.100000000000001" customHeight="1" x14ac:dyDescent="0.15">
      <c r="B20" s="513" t="s">
        <v>101</v>
      </c>
      <c r="C20" s="514"/>
      <c r="D20" s="515"/>
      <c r="E20" s="546" t="s">
        <v>102</v>
      </c>
      <c r="F20" s="470"/>
      <c r="G20" s="471"/>
      <c r="H20" s="475" t="s">
        <v>192</v>
      </c>
      <c r="I20" s="553"/>
      <c r="J20" s="31" t="s">
        <v>62</v>
      </c>
      <c r="K20" s="554" t="s">
        <v>103</v>
      </c>
      <c r="L20" s="555"/>
      <c r="M20" s="555"/>
      <c r="N20" s="556"/>
      <c r="O20" s="550" t="s">
        <v>193</v>
      </c>
      <c r="P20" s="523"/>
      <c r="Q20" s="550"/>
      <c r="R20" s="515" t="s">
        <v>194</v>
      </c>
      <c r="S20" s="546" t="s">
        <v>195</v>
      </c>
      <c r="T20" s="547"/>
      <c r="U20" s="470"/>
      <c r="V20" s="547"/>
      <c r="W20" s="547"/>
      <c r="X20" s="547"/>
      <c r="Y20" s="548"/>
    </row>
    <row r="21" spans="2:25" ht="17.100000000000001" customHeight="1" x14ac:dyDescent="0.15">
      <c r="B21" s="516"/>
      <c r="C21" s="517"/>
      <c r="D21" s="518"/>
      <c r="E21" s="546" t="s">
        <v>104</v>
      </c>
      <c r="F21" s="470"/>
      <c r="G21" s="471"/>
      <c r="H21" s="475">
        <f>ROUNDUP(E53/10,-3)</f>
        <v>0</v>
      </c>
      <c r="I21" s="553"/>
      <c r="J21" s="31" t="s">
        <v>62</v>
      </c>
      <c r="K21" s="554" t="s">
        <v>105</v>
      </c>
      <c r="L21" s="555"/>
      <c r="M21" s="555"/>
      <c r="N21" s="556"/>
      <c r="O21" s="501"/>
      <c r="P21" s="493"/>
      <c r="Q21" s="501"/>
      <c r="R21" s="518"/>
      <c r="S21" s="546" t="s">
        <v>196</v>
      </c>
      <c r="T21" s="547"/>
      <c r="U21" s="470"/>
      <c r="V21" s="547"/>
      <c r="W21" s="547"/>
      <c r="X21" s="547"/>
      <c r="Y21" s="548"/>
    </row>
    <row r="22" spans="2:25" ht="17.100000000000001" customHeight="1" x14ac:dyDescent="0.15">
      <c r="B22" s="519"/>
      <c r="C22" s="402"/>
      <c r="D22" s="520"/>
      <c r="E22" s="377" t="s">
        <v>106</v>
      </c>
      <c r="F22" s="402"/>
      <c r="G22" s="520"/>
      <c r="H22" s="78" t="s">
        <v>57</v>
      </c>
      <c r="I22" s="89" t="s">
        <v>107</v>
      </c>
      <c r="J22" s="35"/>
      <c r="K22" s="551"/>
      <c r="L22" s="509"/>
      <c r="M22" s="509"/>
      <c r="N22" s="552"/>
      <c r="O22" s="494"/>
      <c r="P22" s="382"/>
      <c r="Q22" s="494"/>
      <c r="R22" s="520"/>
      <c r="S22" s="377" t="s">
        <v>197</v>
      </c>
      <c r="T22" s="500"/>
      <c r="U22" s="500"/>
      <c r="V22" s="500"/>
      <c r="W22" s="500"/>
      <c r="X22" s="500"/>
      <c r="Y22" s="549"/>
    </row>
    <row r="23" spans="2:25" ht="9.75" customHeight="1" x14ac:dyDescent="0.15">
      <c r="B23" s="543"/>
      <c r="C23" s="557" t="s">
        <v>198</v>
      </c>
      <c r="D23" s="567"/>
      <c r="E23" s="567"/>
      <c r="F23" s="567"/>
      <c r="G23" s="567"/>
      <c r="H23" s="545" t="s">
        <v>199</v>
      </c>
      <c r="I23" s="545"/>
      <c r="J23" s="545" t="s">
        <v>200</v>
      </c>
      <c r="K23" s="545"/>
      <c r="L23" s="545" t="s">
        <v>201</v>
      </c>
      <c r="M23" s="545"/>
      <c r="N23" s="545"/>
      <c r="O23" s="557" t="s">
        <v>202</v>
      </c>
      <c r="P23" s="568"/>
      <c r="Q23" s="557" t="s">
        <v>203</v>
      </c>
      <c r="R23" s="568"/>
      <c r="S23" s="557" t="s">
        <v>204</v>
      </c>
      <c r="T23" s="558"/>
      <c r="U23" s="558"/>
      <c r="V23" s="568"/>
      <c r="W23" s="557" t="s">
        <v>205</v>
      </c>
      <c r="X23" s="558"/>
      <c r="Y23" s="559"/>
    </row>
    <row r="24" spans="2:25" ht="9.75" customHeight="1" x14ac:dyDescent="0.15">
      <c r="B24" s="544"/>
      <c r="C24" s="560"/>
      <c r="D24" s="413"/>
      <c r="E24" s="413"/>
      <c r="F24" s="413"/>
      <c r="G24" s="413"/>
      <c r="H24" s="400" t="s">
        <v>108</v>
      </c>
      <c r="I24" s="561"/>
      <c r="J24" s="400" t="s">
        <v>108</v>
      </c>
      <c r="K24" s="561"/>
      <c r="L24" s="400" t="s">
        <v>108</v>
      </c>
      <c r="M24" s="400"/>
      <c r="N24" s="561"/>
      <c r="O24" s="562" t="s">
        <v>108</v>
      </c>
      <c r="P24" s="563"/>
      <c r="Q24" s="562" t="s">
        <v>108</v>
      </c>
      <c r="R24" s="563"/>
      <c r="S24" s="562" t="s">
        <v>62</v>
      </c>
      <c r="T24" s="564"/>
      <c r="U24" s="564"/>
      <c r="V24" s="565"/>
      <c r="W24" s="562" t="s">
        <v>62</v>
      </c>
      <c r="X24" s="564"/>
      <c r="Y24" s="566"/>
    </row>
    <row r="25" spans="2:25" ht="9.75" customHeight="1" x14ac:dyDescent="0.15">
      <c r="B25" s="592" t="s">
        <v>94</v>
      </c>
      <c r="C25" s="593" t="str">
        <f>IF(指名表2!B11&gt;0,指名表2!B11," ")</f>
        <v xml:space="preserve"> </v>
      </c>
      <c r="D25" s="594"/>
      <c r="E25" s="594"/>
      <c r="F25" s="594"/>
      <c r="G25" s="594"/>
      <c r="H25" s="590" t="str">
        <f>IF(入札経過表2!H13&gt;0,入札経過表2!H13," ")</f>
        <v xml:space="preserve"> </v>
      </c>
      <c r="I25" s="584"/>
      <c r="J25" s="590" t="str">
        <f>IF(入札経過表2!J13&gt;0,入札経過表2!J13," ")</f>
        <v xml:space="preserve"> </v>
      </c>
      <c r="K25" s="584"/>
      <c r="L25" s="584" t="str">
        <f>IF(入札経過表2!L13&gt;0,入札経過表2!L13," ")</f>
        <v xml:space="preserve"> </v>
      </c>
      <c r="M25" s="584"/>
      <c r="N25" s="584"/>
      <c r="O25" s="586" t="str">
        <f>IF(入札経過表2!N13&gt;0,入札経過表2!N13," ")</f>
        <v xml:space="preserve"> </v>
      </c>
      <c r="P25" s="587"/>
      <c r="Q25" s="590" t="str">
        <f>IF(入札経過表2!P13&gt;0,入札経過表2!P13," ")</f>
        <v xml:space="preserve"> </v>
      </c>
      <c r="R25" s="584"/>
      <c r="S25" s="569">
        <f>IF(H25&gt;0,IF(MIN(H25:R25)=MIN($H$25:$R$50),(MIN($H$25:$R$50))*1000*1.08," ")," ")</f>
        <v>0</v>
      </c>
      <c r="T25" s="288"/>
      <c r="U25" s="288"/>
      <c r="V25" s="591"/>
      <c r="W25" s="569">
        <f>IF(H25&gt;0,IF(S25=" "," ",MIN(H25:V25)*1000*0.08),"")</f>
        <v>0</v>
      </c>
      <c r="X25" s="288"/>
      <c r="Y25" s="570"/>
    </row>
    <row r="26" spans="2:25" ht="9.75" customHeight="1" x14ac:dyDescent="0.15">
      <c r="B26" s="592"/>
      <c r="C26" s="574" t="str">
        <f>IF(指名表2!F11&gt;0,指名表2!F11," ")</f>
        <v/>
      </c>
      <c r="D26" s="575"/>
      <c r="E26" s="575" t="str">
        <f>IF(指名表2!H11&gt;0,指名表2!H11," ")</f>
        <v/>
      </c>
      <c r="F26" s="575"/>
      <c r="G26" s="575"/>
      <c r="H26" s="583"/>
      <c r="I26" s="583"/>
      <c r="J26" s="583"/>
      <c r="K26" s="583"/>
      <c r="L26" s="583"/>
      <c r="M26" s="583"/>
      <c r="N26" s="583"/>
      <c r="O26" s="588"/>
      <c r="P26" s="589"/>
      <c r="Q26" s="583"/>
      <c r="R26" s="583"/>
      <c r="S26" s="571"/>
      <c r="T26" s="572"/>
      <c r="U26" s="572"/>
      <c r="V26" s="579"/>
      <c r="W26" s="571"/>
      <c r="X26" s="572"/>
      <c r="Y26" s="573"/>
    </row>
    <row r="27" spans="2:25" ht="9.75" customHeight="1" x14ac:dyDescent="0.15">
      <c r="B27" s="585" t="s">
        <v>95</v>
      </c>
      <c r="C27" s="597" t="str">
        <f>IF(指名表2!B12&gt;0,指名表2!B12," ")</f>
        <v xml:space="preserve"> </v>
      </c>
      <c r="D27" s="598"/>
      <c r="E27" s="598"/>
      <c r="F27" s="598"/>
      <c r="G27" s="598"/>
      <c r="H27" s="581" t="str">
        <f>IF(入札経過表2!H15&gt;0,入札経過表2!H15," ")</f>
        <v xml:space="preserve"> </v>
      </c>
      <c r="I27" s="582"/>
      <c r="J27" s="581" t="str">
        <f>IF(入札経過表2!J15&gt;0,入札経過表2!J15," ")</f>
        <v xml:space="preserve"> </v>
      </c>
      <c r="K27" s="582"/>
      <c r="L27" s="584" t="str">
        <f>IF(入札経過表2!L15&gt;0,入札経過表2!L15," ")</f>
        <v xml:space="preserve"> </v>
      </c>
      <c r="M27" s="584"/>
      <c r="N27" s="584"/>
      <c r="O27" s="595" t="str">
        <f>IF(入札経過表2!N15&gt;0,入札経過表2!N15," ")</f>
        <v xml:space="preserve"> </v>
      </c>
      <c r="P27" s="596"/>
      <c r="Q27" s="581" t="str">
        <f>IF(入札経過表2!P15&gt;0,入札経過表2!P15," ")</f>
        <v xml:space="preserve"> </v>
      </c>
      <c r="R27" s="582"/>
      <c r="S27" s="576">
        <f>IF(H27&gt;0,IF(MIN(H27:R27)=MIN($H$25:$R$50),(MIN($H$25:$R$50))*1000*1.08," ")," ")</f>
        <v>0</v>
      </c>
      <c r="T27" s="577"/>
      <c r="U27" s="577"/>
      <c r="V27" s="578"/>
      <c r="W27" s="576">
        <f>IF(H27&gt;0,IF(S27=" "," ",MIN(H27:V27)*1000*0.08),"")</f>
        <v>0</v>
      </c>
      <c r="X27" s="577"/>
      <c r="Y27" s="580"/>
    </row>
    <row r="28" spans="2:25" ht="9.75" customHeight="1" x14ac:dyDescent="0.15">
      <c r="B28" s="585"/>
      <c r="C28" s="574" t="str">
        <f>IF(指名表2!F12&gt;0,指名表2!F12," ")</f>
        <v/>
      </c>
      <c r="D28" s="575"/>
      <c r="E28" s="575" t="str">
        <f>IF(指名表2!H12&gt;0,指名表2!H12," ")</f>
        <v/>
      </c>
      <c r="F28" s="575"/>
      <c r="G28" s="575"/>
      <c r="H28" s="583"/>
      <c r="I28" s="583"/>
      <c r="J28" s="583"/>
      <c r="K28" s="583"/>
      <c r="L28" s="583"/>
      <c r="M28" s="583"/>
      <c r="N28" s="583"/>
      <c r="O28" s="588"/>
      <c r="P28" s="589"/>
      <c r="Q28" s="583"/>
      <c r="R28" s="583"/>
      <c r="S28" s="571"/>
      <c r="T28" s="572"/>
      <c r="U28" s="572"/>
      <c r="V28" s="579"/>
      <c r="W28" s="571"/>
      <c r="X28" s="572"/>
      <c r="Y28" s="573"/>
    </row>
    <row r="29" spans="2:25" ht="9.75" customHeight="1" x14ac:dyDescent="0.15">
      <c r="B29" s="600" t="s">
        <v>206</v>
      </c>
      <c r="C29" s="599" t="str">
        <f>IF(指名表2!B13&gt;0,指名表2!B13," ")</f>
        <v xml:space="preserve"> </v>
      </c>
      <c r="D29" s="598"/>
      <c r="E29" s="598"/>
      <c r="F29" s="598"/>
      <c r="G29" s="598"/>
      <c r="H29" s="590" t="str">
        <f>IF(入札経過表2!H17&gt;0,入札経過表2!H17," ")</f>
        <v xml:space="preserve"> </v>
      </c>
      <c r="I29" s="584"/>
      <c r="J29" s="590" t="str">
        <f>IF(入札経過表2!J17&gt;0,入札経過表2!J17," ")</f>
        <v xml:space="preserve"> </v>
      </c>
      <c r="K29" s="584"/>
      <c r="L29" s="584" t="str">
        <f>IF(入札経過表2!L17&gt;0,入札経過表2!L17," ")</f>
        <v xml:space="preserve"> </v>
      </c>
      <c r="M29" s="584"/>
      <c r="N29" s="584"/>
      <c r="O29" s="586" t="str">
        <f>IF(入札経過表2!N17&gt;0,入札経過表2!N17," ")</f>
        <v xml:space="preserve"> </v>
      </c>
      <c r="P29" s="587"/>
      <c r="Q29" s="590" t="str">
        <f>IF(入札経過表2!P17&gt;0,入札経過表2!P17," ")</f>
        <v xml:space="preserve"> </v>
      </c>
      <c r="R29" s="584"/>
      <c r="S29" s="576">
        <f>IF(H29&gt;0,IF(MIN(H29:R29)=MIN($H$25:$R$50),(MIN($H$25:$R$50))*1000*1.08," "),"")</f>
        <v>0</v>
      </c>
      <c r="T29" s="577"/>
      <c r="U29" s="577"/>
      <c r="V29" s="578"/>
      <c r="W29" s="576">
        <f>IF(H29&gt;0,IF(S29=" "," ",MIN(H29:V29)*1000*0.08),"")</f>
        <v>0</v>
      </c>
      <c r="X29" s="577"/>
      <c r="Y29" s="580"/>
    </row>
    <row r="30" spans="2:25" ht="9.75" customHeight="1" x14ac:dyDescent="0.15">
      <c r="B30" s="601"/>
      <c r="C30" s="575" t="str">
        <f>IF(指名表2!F13&gt;0,指名表2!F13," ")</f>
        <v/>
      </c>
      <c r="D30" s="575"/>
      <c r="E30" s="575" t="str">
        <f>IF(指名表2!H13&gt;0,指名表2!H13," ")</f>
        <v/>
      </c>
      <c r="F30" s="575"/>
      <c r="G30" s="575"/>
      <c r="H30" s="583"/>
      <c r="I30" s="583"/>
      <c r="J30" s="583"/>
      <c r="K30" s="583"/>
      <c r="L30" s="583"/>
      <c r="M30" s="583"/>
      <c r="N30" s="583"/>
      <c r="O30" s="588"/>
      <c r="P30" s="589"/>
      <c r="Q30" s="583"/>
      <c r="R30" s="583"/>
      <c r="S30" s="571"/>
      <c r="T30" s="572"/>
      <c r="U30" s="572"/>
      <c r="V30" s="579"/>
      <c r="W30" s="571"/>
      <c r="X30" s="572"/>
      <c r="Y30" s="573"/>
    </row>
    <row r="31" spans="2:25" ht="9.75" customHeight="1" x14ac:dyDescent="0.15">
      <c r="B31" s="601"/>
      <c r="C31" s="599" t="str">
        <f>IF(指名表2!B14&gt;0,指名表2!B14," ")</f>
        <v xml:space="preserve"> </v>
      </c>
      <c r="D31" s="598"/>
      <c r="E31" s="598"/>
      <c r="F31" s="598"/>
      <c r="G31" s="598"/>
      <c r="H31" s="581" t="str">
        <f>IF(入札経過表2!H19&gt;0,入札経過表2!H19," ")</f>
        <v xml:space="preserve"> </v>
      </c>
      <c r="I31" s="582"/>
      <c r="J31" s="581" t="str">
        <f>IF(入札経過表2!J19&gt;0,入札経過表2!J19," ")</f>
        <v xml:space="preserve"> </v>
      </c>
      <c r="K31" s="582"/>
      <c r="L31" s="584" t="str">
        <f>IF(入札経過表2!L19&gt;0,入札経過表2!L19," ")</f>
        <v xml:space="preserve"> </v>
      </c>
      <c r="M31" s="584"/>
      <c r="N31" s="584"/>
      <c r="O31" s="595" t="str">
        <f>IF(入札経過表2!N19&gt;0,入札経過表2!N19," ")</f>
        <v xml:space="preserve"> </v>
      </c>
      <c r="P31" s="596"/>
      <c r="Q31" s="581" t="str">
        <f>IF(入札経過表2!P19&gt;0,入札経過表2!P19," ")</f>
        <v xml:space="preserve"> </v>
      </c>
      <c r="R31" s="582"/>
      <c r="S31" s="576">
        <f>IF(H31&gt;0,IF(MIN(H31:R31)=MIN($H$25:$R$50),(MIN($H$25:$R$50))*1000*1.08," "),"")</f>
        <v>0</v>
      </c>
      <c r="T31" s="577"/>
      <c r="U31" s="577"/>
      <c r="V31" s="578"/>
      <c r="W31" s="576">
        <f>IF(H31&gt;0,IF(S31=" "," ",MIN(H31:V31)*1000*0.08),"")</f>
        <v>0</v>
      </c>
      <c r="X31" s="577"/>
      <c r="Y31" s="580"/>
    </row>
    <row r="32" spans="2:25" ht="9.75" customHeight="1" x14ac:dyDescent="0.15">
      <c r="B32" s="601"/>
      <c r="C32" s="575" t="str">
        <f>IF(指名表2!F14&gt;0,指名表2!F14," ")</f>
        <v/>
      </c>
      <c r="D32" s="575"/>
      <c r="E32" s="575" t="str">
        <f>IF(指名表2!H14&gt;0,指名表2!H14," ")</f>
        <v/>
      </c>
      <c r="F32" s="575"/>
      <c r="G32" s="575"/>
      <c r="H32" s="583"/>
      <c r="I32" s="583"/>
      <c r="J32" s="583"/>
      <c r="K32" s="583"/>
      <c r="L32" s="583"/>
      <c r="M32" s="583"/>
      <c r="N32" s="583"/>
      <c r="O32" s="588"/>
      <c r="P32" s="589"/>
      <c r="Q32" s="583"/>
      <c r="R32" s="583"/>
      <c r="S32" s="571"/>
      <c r="T32" s="572"/>
      <c r="U32" s="572"/>
      <c r="V32" s="579"/>
      <c r="W32" s="571"/>
      <c r="X32" s="572"/>
      <c r="Y32" s="573"/>
    </row>
    <row r="33" spans="2:25" ht="9.75" customHeight="1" x14ac:dyDescent="0.15">
      <c r="B33" s="601"/>
      <c r="C33" s="599" t="str">
        <f>IF(指名表2!B15&gt;0,指名表2!B15," ")</f>
        <v xml:space="preserve"> </v>
      </c>
      <c r="D33" s="598"/>
      <c r="E33" s="598"/>
      <c r="F33" s="598"/>
      <c r="G33" s="598"/>
      <c r="H33" s="590" t="str">
        <f>IF(入札経過表2!H21&gt;0,入札経過表2!H21," ")</f>
        <v xml:space="preserve"> </v>
      </c>
      <c r="I33" s="584"/>
      <c r="J33" s="590" t="str">
        <f>IF(入札経過表2!J21&gt;0,入札経過表2!J21," ")</f>
        <v xml:space="preserve"> </v>
      </c>
      <c r="K33" s="584"/>
      <c r="L33" s="584" t="str">
        <f>IF(入札経過表2!L21&gt;0,入札経過表2!L21," ")</f>
        <v xml:space="preserve"> </v>
      </c>
      <c r="M33" s="584"/>
      <c r="N33" s="584"/>
      <c r="O33" s="586" t="str">
        <f>IF(入札経過表2!N21&gt;0,入札経過表2!N21," ")</f>
        <v xml:space="preserve"> </v>
      </c>
      <c r="P33" s="587"/>
      <c r="Q33" s="590" t="str">
        <f>IF(入札経過表2!P21&gt;0,入札経過表2!P21," ")</f>
        <v xml:space="preserve"> </v>
      </c>
      <c r="R33" s="584"/>
      <c r="S33" s="576">
        <f>IF(H33&gt;0,IF(MIN(H33:R33)=MIN($H$25:$R$50),(MIN($H$25:$R$50))*1000*1.08," "),"")</f>
        <v>0</v>
      </c>
      <c r="T33" s="577"/>
      <c r="U33" s="577"/>
      <c r="V33" s="578"/>
      <c r="W33" s="576">
        <f>IF(H33&gt;0,IF(S33=" "," ",MIN(H33:V33)*1000*0.08),"")</f>
        <v>0</v>
      </c>
      <c r="X33" s="577"/>
      <c r="Y33" s="580"/>
    </row>
    <row r="34" spans="2:25" ht="9.75" customHeight="1" x14ac:dyDescent="0.15">
      <c r="B34" s="601"/>
      <c r="C34" s="575" t="str">
        <f>IF(指名表2!F15&gt;0,指名表2!F15," ")</f>
        <v/>
      </c>
      <c r="D34" s="575"/>
      <c r="E34" s="575" t="str">
        <f>IF(指名表2!H15&gt;0,指名表2!H15," ")</f>
        <v/>
      </c>
      <c r="F34" s="575"/>
      <c r="G34" s="575"/>
      <c r="H34" s="583"/>
      <c r="I34" s="583"/>
      <c r="J34" s="583"/>
      <c r="K34" s="583"/>
      <c r="L34" s="583"/>
      <c r="M34" s="583"/>
      <c r="N34" s="583"/>
      <c r="O34" s="588"/>
      <c r="P34" s="589"/>
      <c r="Q34" s="583"/>
      <c r="R34" s="583"/>
      <c r="S34" s="571"/>
      <c r="T34" s="572"/>
      <c r="U34" s="572"/>
      <c r="V34" s="579"/>
      <c r="W34" s="571"/>
      <c r="X34" s="572"/>
      <c r="Y34" s="573"/>
    </row>
    <row r="35" spans="2:25" ht="9.75" customHeight="1" x14ac:dyDescent="0.15">
      <c r="B35" s="601"/>
      <c r="C35" s="599" t="str">
        <f>IF(指名表2!B16&gt;0,指名表2!B16," ")</f>
        <v xml:space="preserve"> </v>
      </c>
      <c r="D35" s="598"/>
      <c r="E35" s="598"/>
      <c r="F35" s="598"/>
      <c r="G35" s="598"/>
      <c r="H35" s="581" t="str">
        <f>IF(入札経過表2!H23&gt;0,入札経過表2!H23," ")</f>
        <v xml:space="preserve"> </v>
      </c>
      <c r="I35" s="582"/>
      <c r="J35" s="581" t="str">
        <f>IF(入札経過表2!J23&gt;0,入札経過表2!J23," ")</f>
        <v xml:space="preserve"> </v>
      </c>
      <c r="K35" s="582"/>
      <c r="L35" s="584" t="str">
        <f>IF(入札経過表2!L23&gt;0,入札経過表2!L23," ")</f>
        <v xml:space="preserve"> </v>
      </c>
      <c r="M35" s="584"/>
      <c r="N35" s="584"/>
      <c r="O35" s="595" t="str">
        <f>IF(入札経過表2!N23&gt;0,入札経過表2!N23," ")</f>
        <v xml:space="preserve"> </v>
      </c>
      <c r="P35" s="596"/>
      <c r="Q35" s="581" t="str">
        <f>IF(入札経過表2!P23&gt;0,入札経過表2!P23," ")</f>
        <v xml:space="preserve"> </v>
      </c>
      <c r="R35" s="582"/>
      <c r="S35" s="576">
        <f>IF(H35&gt;0,IF(MIN(H35:R35)=MIN($H$25:$R$50),(MIN($H$25:$R$50))*1000*1.08," "),"")</f>
        <v>0</v>
      </c>
      <c r="T35" s="577"/>
      <c r="U35" s="577"/>
      <c r="V35" s="578"/>
      <c r="W35" s="576">
        <f>IF(H35&gt;0,IF(S35=" "," ",MIN(H35:V35)*1000*0.08),"")</f>
        <v>0</v>
      </c>
      <c r="X35" s="577"/>
      <c r="Y35" s="580"/>
    </row>
    <row r="36" spans="2:25" ht="9.75" customHeight="1" x14ac:dyDescent="0.15">
      <c r="B36" s="601"/>
      <c r="C36" s="575" t="str">
        <f>IF(指名表2!F16&gt;0,指名表2!F16," ")</f>
        <v/>
      </c>
      <c r="D36" s="575"/>
      <c r="E36" s="575" t="str">
        <f>IF(指名表2!H16&gt;0,指名表2!H16," ")</f>
        <v/>
      </c>
      <c r="F36" s="575"/>
      <c r="G36" s="575"/>
      <c r="H36" s="583"/>
      <c r="I36" s="583"/>
      <c r="J36" s="583"/>
      <c r="K36" s="583"/>
      <c r="L36" s="583"/>
      <c r="M36" s="583"/>
      <c r="N36" s="583"/>
      <c r="O36" s="588"/>
      <c r="P36" s="589"/>
      <c r="Q36" s="583"/>
      <c r="R36" s="583"/>
      <c r="S36" s="571"/>
      <c r="T36" s="572"/>
      <c r="U36" s="572"/>
      <c r="V36" s="579"/>
      <c r="W36" s="571"/>
      <c r="X36" s="572"/>
      <c r="Y36" s="573"/>
    </row>
    <row r="37" spans="2:25" ht="9.75" customHeight="1" x14ac:dyDescent="0.15">
      <c r="B37" s="601"/>
      <c r="C37" s="599" t="str">
        <f>IF(指名表2!B17&gt;0,指名表2!B17," ")</f>
        <v xml:space="preserve"> </v>
      </c>
      <c r="D37" s="598"/>
      <c r="E37" s="598"/>
      <c r="F37" s="598"/>
      <c r="G37" s="598"/>
      <c r="H37" s="590" t="str">
        <f>IF(入札経過表2!H25&gt;0,入札経過表2!H25," ")</f>
        <v xml:space="preserve"> </v>
      </c>
      <c r="I37" s="584"/>
      <c r="J37" s="590" t="str">
        <f>IF(入札経過表2!J25&gt;0,入札経過表2!J25," ")</f>
        <v xml:space="preserve"> </v>
      </c>
      <c r="K37" s="584"/>
      <c r="L37" s="584" t="str">
        <f>IF(入札経過表2!L25&gt;0,入札経過表2!L25," ")</f>
        <v xml:space="preserve"> </v>
      </c>
      <c r="M37" s="584"/>
      <c r="N37" s="584"/>
      <c r="O37" s="586" t="str">
        <f>IF(入札経過表2!N25&gt;0,入札経過表2!N25," ")</f>
        <v xml:space="preserve"> </v>
      </c>
      <c r="P37" s="587"/>
      <c r="Q37" s="590" t="str">
        <f>IF(入札経過表2!P25&gt;0,入札経過表2!P25," ")</f>
        <v xml:space="preserve"> </v>
      </c>
      <c r="R37" s="584"/>
      <c r="S37" s="576">
        <f>IF(H37&gt;0,IF(MIN(H37:R37)=MIN($H$25:$R$50),(MIN($H$25:$R$50))*1000*1.08," "),"")</f>
        <v>0</v>
      </c>
      <c r="T37" s="577"/>
      <c r="U37" s="577"/>
      <c r="V37" s="578"/>
      <c r="W37" s="576">
        <f>IF(H37&gt;0,IF(S37=" "," ",MIN(H37:V37)*1000*0.08),"")</f>
        <v>0</v>
      </c>
      <c r="X37" s="577"/>
      <c r="Y37" s="580"/>
    </row>
    <row r="38" spans="2:25" ht="9.75" customHeight="1" x14ac:dyDescent="0.15">
      <c r="B38" s="601"/>
      <c r="C38" s="575" t="str">
        <f>IF(指名表2!F17&gt;0,指名表2!F17," ")</f>
        <v/>
      </c>
      <c r="D38" s="575"/>
      <c r="E38" s="575" t="str">
        <f>IF(指名表2!H17&gt;0,指名表2!H17," ")</f>
        <v/>
      </c>
      <c r="F38" s="575"/>
      <c r="G38" s="575"/>
      <c r="H38" s="583"/>
      <c r="I38" s="583"/>
      <c r="J38" s="583"/>
      <c r="K38" s="583"/>
      <c r="L38" s="583"/>
      <c r="M38" s="583"/>
      <c r="N38" s="583"/>
      <c r="O38" s="588"/>
      <c r="P38" s="589"/>
      <c r="Q38" s="583"/>
      <c r="R38" s="583"/>
      <c r="S38" s="571"/>
      <c r="T38" s="572"/>
      <c r="U38" s="572"/>
      <c r="V38" s="579"/>
      <c r="W38" s="571"/>
      <c r="X38" s="572"/>
      <c r="Y38" s="573"/>
    </row>
    <row r="39" spans="2:25" ht="9.75" customHeight="1" x14ac:dyDescent="0.15">
      <c r="B39" s="601"/>
      <c r="C39" s="599" t="str">
        <f>IF(指名表2!B18&gt;0,指名表2!B18," ")</f>
        <v xml:space="preserve"> </v>
      </c>
      <c r="D39" s="598"/>
      <c r="E39" s="598"/>
      <c r="F39" s="598"/>
      <c r="G39" s="598"/>
      <c r="H39" s="581" t="str">
        <f>IF(入札経過表2!H27&gt;0,入札経過表2!H27," ")</f>
        <v xml:space="preserve"> </v>
      </c>
      <c r="I39" s="582"/>
      <c r="J39" s="581" t="str">
        <f>IF(入札経過表2!J27&gt;0,入札経過表2!J27," ")</f>
        <v xml:space="preserve"> </v>
      </c>
      <c r="K39" s="582"/>
      <c r="L39" s="584" t="str">
        <f>IF(入札経過表2!L27&gt;0,入札経過表2!L27," ")</f>
        <v xml:space="preserve"> </v>
      </c>
      <c r="M39" s="584"/>
      <c r="N39" s="584"/>
      <c r="O39" s="595" t="str">
        <f>IF(入札経過表2!N27&gt;0,入札経過表2!N27," ")</f>
        <v xml:space="preserve"> </v>
      </c>
      <c r="P39" s="596"/>
      <c r="Q39" s="581" t="str">
        <f>IF(入札経過表2!P27&gt;0,入札経過表2!P27," ")</f>
        <v xml:space="preserve"> </v>
      </c>
      <c r="R39" s="582"/>
      <c r="S39" s="576">
        <f>IF(H39&gt;0,IF(MIN(H39:R39)=MIN($H$25:$R$50),(MIN($H$25:$R$50))*1000*1.08," "),"")</f>
        <v>0</v>
      </c>
      <c r="T39" s="577"/>
      <c r="U39" s="577"/>
      <c r="V39" s="578"/>
      <c r="W39" s="576">
        <f>IF(H39&gt;0,IF(S39=" "," ",MIN(H39:V39)*1000*0.08),"")</f>
        <v>0</v>
      </c>
      <c r="X39" s="577"/>
      <c r="Y39" s="580"/>
    </row>
    <row r="40" spans="2:25" ht="9.75" customHeight="1" x14ac:dyDescent="0.15">
      <c r="B40" s="601"/>
      <c r="C40" s="575" t="str">
        <f>IF(指名表2!F18&gt;0,指名表2!F18," ")</f>
        <v/>
      </c>
      <c r="D40" s="575"/>
      <c r="E40" s="575" t="str">
        <f>IF(指名表2!H18&gt;0,指名表2!H18," ")</f>
        <v/>
      </c>
      <c r="F40" s="575"/>
      <c r="G40" s="575"/>
      <c r="H40" s="583"/>
      <c r="I40" s="583"/>
      <c r="J40" s="583"/>
      <c r="K40" s="583"/>
      <c r="L40" s="583"/>
      <c r="M40" s="583"/>
      <c r="N40" s="583"/>
      <c r="O40" s="588"/>
      <c r="P40" s="589"/>
      <c r="Q40" s="583"/>
      <c r="R40" s="583"/>
      <c r="S40" s="571"/>
      <c r="T40" s="572"/>
      <c r="U40" s="572"/>
      <c r="V40" s="579"/>
      <c r="W40" s="571"/>
      <c r="X40" s="572"/>
      <c r="Y40" s="573"/>
    </row>
    <row r="41" spans="2:25" ht="9.75" customHeight="1" x14ac:dyDescent="0.15">
      <c r="B41" s="601"/>
      <c r="C41" s="599" t="str">
        <f>IF(指名表2!B19&gt;0,指名表2!B19," ")</f>
        <v xml:space="preserve"> </v>
      </c>
      <c r="D41" s="598"/>
      <c r="E41" s="598"/>
      <c r="F41" s="598"/>
      <c r="G41" s="598"/>
      <c r="H41" s="590" t="str">
        <f>IF(入札経過表2!H29&gt;0,入札経過表2!H29," ")</f>
        <v xml:space="preserve"> </v>
      </c>
      <c r="I41" s="584"/>
      <c r="J41" s="590" t="str">
        <f>IF(入札経過表2!J29&gt;0,入札経過表2!J29," ")</f>
        <v xml:space="preserve"> </v>
      </c>
      <c r="K41" s="584"/>
      <c r="L41" s="584" t="str">
        <f>IF(入札経過表2!L29&gt;0,入札経過表2!L29," ")</f>
        <v xml:space="preserve"> </v>
      </c>
      <c r="M41" s="584"/>
      <c r="N41" s="584"/>
      <c r="O41" s="586" t="str">
        <f>IF(入札経過表2!N29&gt;0,入札経過表2!N29," ")</f>
        <v xml:space="preserve"> </v>
      </c>
      <c r="P41" s="587"/>
      <c r="Q41" s="590" t="str">
        <f>IF(入札経過表2!P29&gt;0,入札経過表2!P29," ")</f>
        <v xml:space="preserve"> </v>
      </c>
      <c r="R41" s="584"/>
      <c r="S41" s="576">
        <f>IF(H41&gt;0,IF(MIN(H41:R41)=MIN($H$25:$R$50),(MIN($H$25:$R$50))*1000*1.08," "),"")</f>
        <v>0</v>
      </c>
      <c r="T41" s="577"/>
      <c r="U41" s="577"/>
      <c r="V41" s="578"/>
      <c r="W41" s="576">
        <f>IF(H41&gt;0,IF(S41=" "," ",MIN(H41:V41)*1000*0.08),"")</f>
        <v>0</v>
      </c>
      <c r="X41" s="577"/>
      <c r="Y41" s="580"/>
    </row>
    <row r="42" spans="2:25" ht="9.75" customHeight="1" x14ac:dyDescent="0.15">
      <c r="B42" s="601"/>
      <c r="C42" s="575" t="str">
        <f>IF(指名表2!F19&gt;0,指名表2!F19," ")</f>
        <v/>
      </c>
      <c r="D42" s="575"/>
      <c r="E42" s="575" t="str">
        <f>IF(指名表2!H19&gt;0,指名表2!H19," ")</f>
        <v/>
      </c>
      <c r="F42" s="575"/>
      <c r="G42" s="575"/>
      <c r="H42" s="583"/>
      <c r="I42" s="583"/>
      <c r="J42" s="583"/>
      <c r="K42" s="583"/>
      <c r="L42" s="583"/>
      <c r="M42" s="583"/>
      <c r="N42" s="583"/>
      <c r="O42" s="588"/>
      <c r="P42" s="589"/>
      <c r="Q42" s="583"/>
      <c r="R42" s="583"/>
      <c r="S42" s="571"/>
      <c r="T42" s="572"/>
      <c r="U42" s="572"/>
      <c r="V42" s="579"/>
      <c r="W42" s="571"/>
      <c r="X42" s="572"/>
      <c r="Y42" s="573"/>
    </row>
    <row r="43" spans="2:25" ht="9.75" customHeight="1" x14ac:dyDescent="0.15">
      <c r="B43" s="601"/>
      <c r="C43" s="599" t="str">
        <f>IF(指名表2!B20&gt;0,指名表2!B20," ")</f>
        <v xml:space="preserve"> </v>
      </c>
      <c r="D43" s="598"/>
      <c r="E43" s="598"/>
      <c r="F43" s="598"/>
      <c r="G43" s="598"/>
      <c r="H43" s="581" t="str">
        <f>IF(入札経過表2!H31&gt;0,入札経過表2!H31," ")</f>
        <v xml:space="preserve"> </v>
      </c>
      <c r="I43" s="582"/>
      <c r="J43" s="581" t="str">
        <f>IF(入札経過表2!J31&gt;0,入札経過表2!J31," ")</f>
        <v xml:space="preserve"> </v>
      </c>
      <c r="K43" s="582"/>
      <c r="L43" s="584" t="str">
        <f>IF(入札経過表2!L31&gt;0,入札経過表2!L31," ")</f>
        <v xml:space="preserve"> </v>
      </c>
      <c r="M43" s="584"/>
      <c r="N43" s="584"/>
      <c r="O43" s="595" t="str">
        <f>IF(入札経過表2!N31&gt;0,入札経過表2!N31," ")</f>
        <v xml:space="preserve"> </v>
      </c>
      <c r="P43" s="596"/>
      <c r="Q43" s="581" t="str">
        <f>IF(入札経過表2!P31&gt;0,入札経過表2!P31," ")</f>
        <v xml:space="preserve"> </v>
      </c>
      <c r="R43" s="582"/>
      <c r="S43" s="576">
        <f>IF(H43&gt;0,IF(MIN(H43:R43)=MIN($H$25:$R$50),(MIN($H$25:$R$50))*1000*1.08," "),"")</f>
        <v>0</v>
      </c>
      <c r="T43" s="577"/>
      <c r="U43" s="577"/>
      <c r="V43" s="578"/>
      <c r="W43" s="576">
        <f>IF(H43&gt;0,IF(S43=" "," ",MIN(H43:V43)*1000*0.08),"")</f>
        <v>0</v>
      </c>
      <c r="X43" s="577"/>
      <c r="Y43" s="580"/>
    </row>
    <row r="44" spans="2:25" ht="9.75" customHeight="1" x14ac:dyDescent="0.15">
      <c r="B44" s="601"/>
      <c r="C44" s="575" t="str">
        <f>IF(指名表2!F20&gt;0,指名表2!F20," ")</f>
        <v/>
      </c>
      <c r="D44" s="575"/>
      <c r="E44" s="575" t="str">
        <f>IF(指名表2!H20&gt;0,指名表2!H20," ")</f>
        <v/>
      </c>
      <c r="F44" s="575"/>
      <c r="G44" s="575"/>
      <c r="H44" s="583"/>
      <c r="I44" s="583"/>
      <c r="J44" s="583"/>
      <c r="K44" s="583"/>
      <c r="L44" s="583"/>
      <c r="M44" s="583"/>
      <c r="N44" s="583"/>
      <c r="O44" s="588"/>
      <c r="P44" s="589"/>
      <c r="Q44" s="583"/>
      <c r="R44" s="583"/>
      <c r="S44" s="571"/>
      <c r="T44" s="572"/>
      <c r="U44" s="572"/>
      <c r="V44" s="579"/>
      <c r="W44" s="571"/>
      <c r="X44" s="572"/>
      <c r="Y44" s="573"/>
    </row>
    <row r="45" spans="2:25" ht="9.75" customHeight="1" x14ac:dyDescent="0.15">
      <c r="B45" s="601"/>
      <c r="C45" s="599" t="str">
        <f>IF(指名表2!B21&gt;0,指名表2!B21," ")</f>
        <v xml:space="preserve"> </v>
      </c>
      <c r="D45" s="598"/>
      <c r="E45" s="598"/>
      <c r="F45" s="598"/>
      <c r="G45" s="598"/>
      <c r="H45" s="590" t="str">
        <f>IF(入札経過表2!H33&gt;0,入札経過表2!H33," ")</f>
        <v xml:space="preserve"> </v>
      </c>
      <c r="I45" s="584"/>
      <c r="J45" s="590" t="str">
        <f>IF(入札経過表2!J33&gt;0,入札経過表2!J33," ")</f>
        <v xml:space="preserve"> </v>
      </c>
      <c r="K45" s="584"/>
      <c r="L45" s="584" t="str">
        <f>IF(入札経過表2!L33&gt;0,入札経過表2!L33," ")</f>
        <v xml:space="preserve"> </v>
      </c>
      <c r="M45" s="584"/>
      <c r="N45" s="584"/>
      <c r="O45" s="586" t="str">
        <f>IF(入札経過表2!N33&gt;0,入札経過表2!N33," ")</f>
        <v xml:space="preserve"> </v>
      </c>
      <c r="P45" s="587"/>
      <c r="Q45" s="590" t="str">
        <f>IF(入札経過表2!P33&gt;0,入札経過表2!P33," ")</f>
        <v xml:space="preserve"> </v>
      </c>
      <c r="R45" s="584"/>
      <c r="S45" s="576">
        <f>IF(H45&gt;0,IF(MIN(H45:R45)=MIN($H$25:$R$50),(MIN($H$25:$R$50))*1000*1.08," "),"")</f>
        <v>0</v>
      </c>
      <c r="T45" s="577"/>
      <c r="U45" s="577"/>
      <c r="V45" s="578"/>
      <c r="W45" s="576">
        <f>IF(H45&gt;0,IF(S45=" "," ",MIN(H45:V45)*1000*0.08),"")</f>
        <v>0</v>
      </c>
      <c r="X45" s="577"/>
      <c r="Y45" s="580"/>
    </row>
    <row r="46" spans="2:25" ht="9.75" customHeight="1" x14ac:dyDescent="0.15">
      <c r="B46" s="601"/>
      <c r="C46" s="575" t="str">
        <f>IF(指名表2!F21&gt;0,指名表2!F21," ")</f>
        <v/>
      </c>
      <c r="D46" s="575"/>
      <c r="E46" s="575" t="str">
        <f>IF(指名表2!H21&gt;0,指名表2!H21," ")</f>
        <v/>
      </c>
      <c r="F46" s="575"/>
      <c r="G46" s="575"/>
      <c r="H46" s="583"/>
      <c r="I46" s="583"/>
      <c r="J46" s="583"/>
      <c r="K46" s="583"/>
      <c r="L46" s="583"/>
      <c r="M46" s="583"/>
      <c r="N46" s="583"/>
      <c r="O46" s="588"/>
      <c r="P46" s="589"/>
      <c r="Q46" s="583"/>
      <c r="R46" s="583"/>
      <c r="S46" s="571"/>
      <c r="T46" s="572"/>
      <c r="U46" s="572"/>
      <c r="V46" s="579"/>
      <c r="W46" s="571"/>
      <c r="X46" s="572"/>
      <c r="Y46" s="573"/>
    </row>
    <row r="47" spans="2:25" ht="9.75" customHeight="1" x14ac:dyDescent="0.15">
      <c r="B47" s="601"/>
      <c r="C47" s="599" t="str">
        <f>IF(指名表2!B22&gt;0,指名表2!B22," ")</f>
        <v xml:space="preserve"> </v>
      </c>
      <c r="D47" s="598"/>
      <c r="E47" s="598"/>
      <c r="F47" s="598"/>
      <c r="G47" s="598"/>
      <c r="H47" s="581" t="str">
        <f>IF(入札経過表2!H35&gt;0,入札経過表2!H35," ")</f>
        <v xml:space="preserve"> </v>
      </c>
      <c r="I47" s="582"/>
      <c r="J47" s="581" t="str">
        <f>IF(入札経過表2!J35&gt;0,入札経過表2!J35," ")</f>
        <v xml:space="preserve"> </v>
      </c>
      <c r="K47" s="582"/>
      <c r="L47" s="584" t="str">
        <f>IF(入札経過表2!L35&gt;0,入札経過表2!L35," ")</f>
        <v xml:space="preserve"> </v>
      </c>
      <c r="M47" s="584"/>
      <c r="N47" s="584"/>
      <c r="O47" s="595" t="str">
        <f>IF(入札経過表2!N35&gt;0,入札経過表2!N35," ")</f>
        <v xml:space="preserve"> </v>
      </c>
      <c r="P47" s="596"/>
      <c r="Q47" s="581" t="str">
        <f>IF(入札経過表2!P35&gt;0,入札経過表2!P35," ")</f>
        <v xml:space="preserve"> </v>
      </c>
      <c r="R47" s="582"/>
      <c r="S47" s="576">
        <f>IF(H47&gt;0,IF(MIN(H47:R47)=MIN($H$25:$R$50),(MIN($H$25:$R$50))*1000*1.08," "),"")</f>
        <v>0</v>
      </c>
      <c r="T47" s="577"/>
      <c r="U47" s="577"/>
      <c r="V47" s="578"/>
      <c r="W47" s="576">
        <f>IF(H47&gt;0,IF(S47=" "," ",MIN(H47:V47)*1000*0.08),"")</f>
        <v>0</v>
      </c>
      <c r="X47" s="577"/>
      <c r="Y47" s="580"/>
    </row>
    <row r="48" spans="2:25" ht="9.75" customHeight="1" x14ac:dyDescent="0.15">
      <c r="B48" s="601"/>
      <c r="C48" s="575" t="str">
        <f>IF(指名表2!F22&gt;0,指名表2!F22," ")</f>
        <v/>
      </c>
      <c r="D48" s="575"/>
      <c r="E48" s="575" t="str">
        <f>IF(指名表2!H22&gt;0,指名表2!H22," ")</f>
        <v/>
      </c>
      <c r="F48" s="575"/>
      <c r="G48" s="575"/>
      <c r="H48" s="583"/>
      <c r="I48" s="583"/>
      <c r="J48" s="583"/>
      <c r="K48" s="583"/>
      <c r="L48" s="583"/>
      <c r="M48" s="583"/>
      <c r="N48" s="583"/>
      <c r="O48" s="588"/>
      <c r="P48" s="589"/>
      <c r="Q48" s="583"/>
      <c r="R48" s="583"/>
      <c r="S48" s="571"/>
      <c r="T48" s="572"/>
      <c r="U48" s="572"/>
      <c r="V48" s="579"/>
      <c r="W48" s="571"/>
      <c r="X48" s="572"/>
      <c r="Y48" s="573"/>
    </row>
    <row r="49" spans="2:25" ht="9.75" customHeight="1" x14ac:dyDescent="0.15">
      <c r="B49" s="601"/>
      <c r="C49" s="599" t="str">
        <f>IF(指名表2!B23&gt;0,指名表2!B23," ")</f>
        <v xml:space="preserve"> </v>
      </c>
      <c r="D49" s="598"/>
      <c r="E49" s="598"/>
      <c r="F49" s="598"/>
      <c r="G49" s="598"/>
      <c r="H49" s="590" t="str">
        <f>IF(入札経過表2!H37&gt;0,入札経過表2!H37," ")</f>
        <v xml:space="preserve"> </v>
      </c>
      <c r="I49" s="584"/>
      <c r="J49" s="590" t="str">
        <f>IF(入札経過表2!J37&gt;0,入札経過表2!J37," ")</f>
        <v xml:space="preserve"> </v>
      </c>
      <c r="K49" s="584"/>
      <c r="L49" s="584" t="str">
        <f>IF(入札経過表2!L37&gt;0,入札経過表2!L37," ")</f>
        <v xml:space="preserve"> </v>
      </c>
      <c r="M49" s="584"/>
      <c r="N49" s="584"/>
      <c r="O49" s="586" t="str">
        <f>IF(入札経過表2!N37&gt;0,入札経過表2!N37," ")</f>
        <v xml:space="preserve"> </v>
      </c>
      <c r="P49" s="587"/>
      <c r="Q49" s="590" t="str">
        <f>IF(入札経過表2!P37&gt;0,入札経過表2!P37," ")</f>
        <v xml:space="preserve"> </v>
      </c>
      <c r="R49" s="584"/>
      <c r="S49" s="576">
        <f>IF(H49&gt;0,IF(MIN(H49:R49)=MIN($H$25:$R$50),(MIN($H$25:$R$50))*1000*1.08," "),"")</f>
        <v>0</v>
      </c>
      <c r="T49" s="577"/>
      <c r="U49" s="577"/>
      <c r="V49" s="578"/>
      <c r="W49" s="576">
        <f>IF(H49&gt;0,IF(S49=" "," ",MIN(H49:V49)*1000*0.08),"")</f>
        <v>0</v>
      </c>
      <c r="X49" s="577"/>
      <c r="Y49" s="580"/>
    </row>
    <row r="50" spans="2:25" ht="9.75" customHeight="1" x14ac:dyDescent="0.15">
      <c r="B50" s="601"/>
      <c r="C50" s="575" t="str">
        <f>IF(指名表2!F23&gt;0,指名表2!F23," ")</f>
        <v/>
      </c>
      <c r="D50" s="575"/>
      <c r="E50" s="575" t="str">
        <f>IF(指名表2!H23&gt;0,指名表2!H23," ")</f>
        <v/>
      </c>
      <c r="F50" s="575"/>
      <c r="G50" s="575"/>
      <c r="H50" s="583"/>
      <c r="I50" s="583"/>
      <c r="J50" s="583"/>
      <c r="K50" s="583"/>
      <c r="L50" s="583"/>
      <c r="M50" s="583"/>
      <c r="N50" s="583"/>
      <c r="O50" s="588"/>
      <c r="P50" s="589"/>
      <c r="Q50" s="583"/>
      <c r="R50" s="583"/>
      <c r="S50" s="571"/>
      <c r="T50" s="572"/>
      <c r="U50" s="572"/>
      <c r="V50" s="579"/>
      <c r="W50" s="571"/>
      <c r="X50" s="572"/>
      <c r="Y50" s="573"/>
    </row>
    <row r="51" spans="2:25" ht="9.75" customHeight="1" x14ac:dyDescent="0.15">
      <c r="B51" s="601"/>
      <c r="C51" s="550">
        <v>1</v>
      </c>
      <c r="D51" s="603" t="s">
        <v>207</v>
      </c>
      <c r="E51" s="603"/>
      <c r="F51" s="760">
        <v>2</v>
      </c>
      <c r="G51" s="760" t="s">
        <v>208</v>
      </c>
      <c r="H51" s="760"/>
      <c r="I51" s="760"/>
      <c r="J51" s="514">
        <v>3</v>
      </c>
      <c r="K51" s="514" t="s">
        <v>288</v>
      </c>
      <c r="L51" s="514"/>
      <c r="M51" s="739" t="e">
        <f>#REF!</f>
        <v>#REF!</v>
      </c>
      <c r="N51" s="248"/>
      <c r="O51" s="248"/>
      <c r="P51" s="758" t="s">
        <v>62</v>
      </c>
      <c r="Q51" s="550" t="s">
        <v>209</v>
      </c>
      <c r="R51" s="523"/>
      <c r="S51" s="738" t="e">
        <f>IF(#REF!&gt;0,#REF!," ")</f>
        <v>#REF!</v>
      </c>
      <c r="T51" s="755"/>
      <c r="U51" s="755"/>
      <c r="V51" s="755"/>
      <c r="W51" s="755"/>
      <c r="X51" s="755"/>
      <c r="Y51" s="693" t="s">
        <v>62</v>
      </c>
    </row>
    <row r="52" spans="2:25" ht="9.75" customHeight="1" x14ac:dyDescent="0.15">
      <c r="B52" s="602"/>
      <c r="C52" s="377"/>
      <c r="D52" s="604"/>
      <c r="E52" s="604"/>
      <c r="F52" s="761"/>
      <c r="G52" s="761"/>
      <c r="H52" s="761"/>
      <c r="I52" s="761"/>
      <c r="J52" s="402"/>
      <c r="K52" s="402"/>
      <c r="L52" s="402"/>
      <c r="M52" s="500"/>
      <c r="N52" s="500"/>
      <c r="O52" s="500"/>
      <c r="P52" s="759"/>
      <c r="Q52" s="494"/>
      <c r="R52" s="382"/>
      <c r="S52" s="756"/>
      <c r="T52" s="757"/>
      <c r="U52" s="757"/>
      <c r="V52" s="757"/>
      <c r="W52" s="757"/>
      <c r="X52" s="757"/>
      <c r="Y52" s="689"/>
    </row>
    <row r="53" spans="2:25" ht="19.5" customHeight="1" x14ac:dyDescent="0.15">
      <c r="B53" s="648" t="s">
        <v>210</v>
      </c>
      <c r="C53" s="470" t="s">
        <v>211</v>
      </c>
      <c r="D53" s="471"/>
      <c r="E53" s="615"/>
      <c r="F53" s="616"/>
      <c r="G53" s="616"/>
      <c r="H53" s="616"/>
      <c r="I53" s="22" t="s">
        <v>62</v>
      </c>
      <c r="J53" s="546" t="s">
        <v>212</v>
      </c>
      <c r="K53" s="617"/>
      <c r="L53" s="618" t="e">
        <f>#REF!</f>
        <v>#REF!</v>
      </c>
      <c r="M53" s="619"/>
      <c r="N53" s="619"/>
      <c r="O53" s="620"/>
      <c r="P53" s="621" t="s">
        <v>63</v>
      </c>
      <c r="Q53" s="622"/>
      <c r="R53" s="621"/>
      <c r="S53" s="644"/>
      <c r="T53" s="622"/>
      <c r="U53" s="546" t="s">
        <v>64</v>
      </c>
      <c r="V53" s="470"/>
      <c r="W53" s="470"/>
      <c r="X53" s="546"/>
      <c r="Y53" s="698"/>
    </row>
    <row r="54" spans="2:25" ht="9.75" customHeight="1" x14ac:dyDescent="0.15">
      <c r="B54" s="639"/>
      <c r="C54" s="654" t="s">
        <v>213</v>
      </c>
      <c r="D54" s="655"/>
      <c r="E54" s="627"/>
      <c r="F54" s="628"/>
      <c r="G54" s="628"/>
      <c r="H54" s="624" t="s">
        <v>65</v>
      </c>
      <c r="I54" s="505"/>
      <c r="J54" s="220"/>
      <c r="K54" s="514" t="s">
        <v>66</v>
      </c>
      <c r="L54" s="550" t="s">
        <v>109</v>
      </c>
      <c r="M54" s="523"/>
      <c r="N54" s="66" t="s">
        <v>110</v>
      </c>
      <c r="O54" s="623" t="e">
        <f>#REF!</f>
        <v>#REF!</v>
      </c>
      <c r="P54" s="248"/>
      <c r="Q54" s="248"/>
      <c r="R54" s="624" t="e">
        <f>IF(O54&gt;0,DATEDIF(O54,O55,"D")+1," ")</f>
        <v>#REF!</v>
      </c>
      <c r="S54" s="514" t="s">
        <v>214</v>
      </c>
      <c r="T54" s="523"/>
      <c r="U54" s="636" t="s">
        <v>67</v>
      </c>
      <c r="V54" s="248"/>
      <c r="W54" s="523"/>
      <c r="X54" s="550"/>
      <c r="Y54" s="637"/>
    </row>
    <row r="55" spans="2:25" ht="9.75" customHeight="1" x14ac:dyDescent="0.15">
      <c r="B55" s="639"/>
      <c r="C55" s="652" t="s">
        <v>215</v>
      </c>
      <c r="D55" s="653"/>
      <c r="E55" s="629"/>
      <c r="F55" s="630"/>
      <c r="G55" s="630"/>
      <c r="H55" s="625"/>
      <c r="I55" s="626"/>
      <c r="J55" s="626"/>
      <c r="K55" s="500"/>
      <c r="L55" s="494"/>
      <c r="M55" s="382"/>
      <c r="N55" s="65" t="s">
        <v>111</v>
      </c>
      <c r="O55" s="754" t="e">
        <f>#REF!</f>
        <v>#REF!</v>
      </c>
      <c r="P55" s="500"/>
      <c r="Q55" s="500"/>
      <c r="R55" s="500"/>
      <c r="S55" s="500"/>
      <c r="T55" s="382"/>
      <c r="U55" s="494"/>
      <c r="V55" s="500"/>
      <c r="W55" s="382"/>
      <c r="X55" s="494"/>
      <c r="Y55" s="549"/>
    </row>
    <row r="56" spans="2:25" ht="9.75" customHeight="1" x14ac:dyDescent="0.15">
      <c r="B56" s="639"/>
      <c r="C56" s="550" t="s">
        <v>216</v>
      </c>
      <c r="D56" s="515"/>
      <c r="E56" s="612" t="s">
        <v>217</v>
      </c>
      <c r="F56" s="613"/>
      <c r="G56" s="614"/>
      <c r="H56" s="482"/>
      <c r="I56" s="483"/>
      <c r="J56" s="483"/>
      <c r="K56" s="483"/>
      <c r="L56" s="483"/>
      <c r="M56" s="483"/>
      <c r="N56" s="483"/>
      <c r="O56" s="483"/>
      <c r="P56" s="483"/>
      <c r="Q56" s="483"/>
      <c r="R56" s="483"/>
      <c r="S56" s="483"/>
      <c r="T56" s="483"/>
      <c r="U56" s="483"/>
      <c r="V56" s="483"/>
      <c r="W56" s="483"/>
      <c r="X56" s="483"/>
      <c r="Y56" s="607"/>
    </row>
    <row r="57" spans="2:25" ht="9.75" customHeight="1" x14ac:dyDescent="0.15">
      <c r="B57" s="639"/>
      <c r="C57" s="377"/>
      <c r="D57" s="520"/>
      <c r="E57" s="609" t="s">
        <v>218</v>
      </c>
      <c r="F57" s="610"/>
      <c r="G57" s="611"/>
      <c r="H57" s="484"/>
      <c r="I57" s="485"/>
      <c r="J57" s="485"/>
      <c r="K57" s="485"/>
      <c r="L57" s="485"/>
      <c r="M57" s="485"/>
      <c r="N57" s="485"/>
      <c r="O57" s="485"/>
      <c r="P57" s="485"/>
      <c r="Q57" s="485"/>
      <c r="R57" s="485"/>
      <c r="S57" s="485"/>
      <c r="T57" s="485"/>
      <c r="U57" s="485"/>
      <c r="V57" s="485"/>
      <c r="W57" s="485"/>
      <c r="X57" s="485"/>
      <c r="Y57" s="608"/>
    </row>
    <row r="58" spans="2:25" ht="9.75" customHeight="1" x14ac:dyDescent="0.15">
      <c r="B58" s="639"/>
      <c r="C58" s="550" t="s">
        <v>219</v>
      </c>
      <c r="D58" s="515"/>
      <c r="E58" s="612" t="s">
        <v>217</v>
      </c>
      <c r="F58" s="613"/>
      <c r="G58" s="614"/>
      <c r="H58" s="634" t="s">
        <v>289</v>
      </c>
      <c r="I58" s="505"/>
      <c r="J58" s="505"/>
      <c r="K58" s="505"/>
      <c r="L58" s="505"/>
      <c r="M58" s="505"/>
      <c r="N58" s="505"/>
      <c r="O58" s="505" t="s">
        <v>289</v>
      </c>
      <c r="P58" s="505"/>
      <c r="Q58" s="505"/>
      <c r="R58" s="505"/>
      <c r="S58" s="505" t="s">
        <v>289</v>
      </c>
      <c r="T58" s="505"/>
      <c r="U58" s="505"/>
      <c r="V58" s="505"/>
      <c r="W58" s="505" t="s">
        <v>289</v>
      </c>
      <c r="X58" s="505"/>
      <c r="Y58" s="506"/>
    </row>
    <row r="59" spans="2:25" ht="9.75" customHeight="1" thickBot="1" x14ac:dyDescent="0.2">
      <c r="B59" s="649"/>
      <c r="C59" s="650"/>
      <c r="D59" s="651"/>
      <c r="E59" s="631" t="s">
        <v>218</v>
      </c>
      <c r="F59" s="632"/>
      <c r="G59" s="633"/>
      <c r="H59" s="635"/>
      <c r="I59" s="605"/>
      <c r="J59" s="605"/>
      <c r="K59" s="605"/>
      <c r="L59" s="605"/>
      <c r="M59" s="605"/>
      <c r="N59" s="605"/>
      <c r="O59" s="605"/>
      <c r="P59" s="605"/>
      <c r="Q59" s="605"/>
      <c r="R59" s="605"/>
      <c r="S59" s="605"/>
      <c r="T59" s="605"/>
      <c r="U59" s="605"/>
      <c r="V59" s="605"/>
      <c r="W59" s="605"/>
      <c r="X59" s="605"/>
      <c r="Y59" s="606"/>
    </row>
    <row r="60" spans="2:25" ht="19.5" customHeight="1" x14ac:dyDescent="0.15">
      <c r="B60" s="638" t="s">
        <v>220</v>
      </c>
      <c r="C60" s="490" t="s">
        <v>221</v>
      </c>
      <c r="D60" s="663"/>
      <c r="E60" s="665"/>
      <c r="F60" s="666"/>
      <c r="G60" s="666"/>
      <c r="H60" s="468" t="s">
        <v>222</v>
      </c>
      <c r="I60" s="667"/>
      <c r="J60" s="468"/>
      <c r="K60" s="468"/>
      <c r="L60" s="73" t="s">
        <v>131</v>
      </c>
      <c r="M60" s="668"/>
      <c r="N60" s="669"/>
      <c r="O60" s="669"/>
      <c r="P60" s="52" t="s">
        <v>62</v>
      </c>
      <c r="Q60" s="467" t="s">
        <v>215</v>
      </c>
      <c r="R60" s="664"/>
      <c r="S60" s="660"/>
      <c r="T60" s="661"/>
      <c r="U60" s="661"/>
      <c r="V60" s="33" t="s">
        <v>176</v>
      </c>
      <c r="W60" s="662"/>
      <c r="X60" s="662"/>
      <c r="Y60" s="53" t="s">
        <v>131</v>
      </c>
    </row>
    <row r="61" spans="2:25" ht="19.5" customHeight="1" x14ac:dyDescent="0.15">
      <c r="B61" s="639"/>
      <c r="C61" s="546" t="s">
        <v>223</v>
      </c>
      <c r="D61" s="470"/>
      <c r="E61" s="471"/>
      <c r="F61" s="477"/>
      <c r="G61" s="478"/>
      <c r="H61" s="478"/>
      <c r="I61" s="31" t="s">
        <v>224</v>
      </c>
      <c r="J61" s="475"/>
      <c r="K61" s="553"/>
      <c r="L61" s="54" t="s">
        <v>108</v>
      </c>
      <c r="M61" s="45"/>
      <c r="N61" s="31" t="s">
        <v>225</v>
      </c>
      <c r="O61" s="546" t="s">
        <v>226</v>
      </c>
      <c r="P61" s="470"/>
      <c r="Q61" s="471"/>
      <c r="R61" s="477"/>
      <c r="S61" s="478"/>
      <c r="T61" s="478"/>
      <c r="U61" s="31" t="s">
        <v>224</v>
      </c>
      <c r="V61" s="475"/>
      <c r="W61" s="553"/>
      <c r="X61" s="54" t="s">
        <v>108</v>
      </c>
      <c r="Y61" s="55" t="s">
        <v>227</v>
      </c>
    </row>
    <row r="62" spans="2:25" ht="9.75" customHeight="1" x14ac:dyDescent="0.15">
      <c r="B62" s="639"/>
      <c r="C62" s="670" t="s">
        <v>228</v>
      </c>
      <c r="D62" s="671"/>
      <c r="E62" s="676" t="s">
        <v>229</v>
      </c>
      <c r="F62" s="676"/>
      <c r="G62" s="530"/>
      <c r="H62" s="531"/>
      <c r="I62" s="531"/>
      <c r="J62" s="56" t="s">
        <v>230</v>
      </c>
      <c r="K62" s="50"/>
      <c r="L62" s="641" t="s">
        <v>231</v>
      </c>
      <c r="M62" s="670"/>
      <c r="N62" s="671"/>
      <c r="O62" s="670" t="s">
        <v>228</v>
      </c>
      <c r="P62" s="671"/>
      <c r="Q62" s="634" t="s">
        <v>229</v>
      </c>
      <c r="R62" s="683"/>
      <c r="S62" s="533"/>
      <c r="T62" s="533"/>
      <c r="U62" s="57" t="s">
        <v>230</v>
      </c>
      <c r="V62" s="57"/>
      <c r="W62" s="641" t="s">
        <v>231</v>
      </c>
      <c r="X62" s="677"/>
      <c r="Y62" s="637"/>
    </row>
    <row r="63" spans="2:25" ht="9.75" customHeight="1" x14ac:dyDescent="0.15">
      <c r="B63" s="639"/>
      <c r="C63" s="672"/>
      <c r="D63" s="673"/>
      <c r="E63" s="676"/>
      <c r="F63" s="676"/>
      <c r="G63" s="472"/>
      <c r="H63" s="473"/>
      <c r="I63" s="473"/>
      <c r="J63" s="58" t="s">
        <v>232</v>
      </c>
      <c r="K63" s="51"/>
      <c r="L63" s="642"/>
      <c r="M63" s="672"/>
      <c r="N63" s="673"/>
      <c r="O63" s="672"/>
      <c r="P63" s="673"/>
      <c r="Q63" s="551"/>
      <c r="R63" s="552"/>
      <c r="S63" s="533"/>
      <c r="T63" s="533"/>
      <c r="U63" s="57" t="s">
        <v>232</v>
      </c>
      <c r="V63" s="57"/>
      <c r="W63" s="642"/>
      <c r="X63" s="678"/>
      <c r="Y63" s="679"/>
    </row>
    <row r="64" spans="2:25" ht="19.5" customHeight="1" x14ac:dyDescent="0.15">
      <c r="B64" s="639"/>
      <c r="C64" s="672"/>
      <c r="D64" s="673"/>
      <c r="E64" s="676" t="s">
        <v>233</v>
      </c>
      <c r="F64" s="676"/>
      <c r="G64" s="546"/>
      <c r="H64" s="470"/>
      <c r="I64" s="470"/>
      <c r="J64" s="470"/>
      <c r="K64" s="471"/>
      <c r="L64" s="642"/>
      <c r="M64" s="672"/>
      <c r="N64" s="673"/>
      <c r="O64" s="672"/>
      <c r="P64" s="673"/>
      <c r="Q64" s="554" t="s">
        <v>233</v>
      </c>
      <c r="R64" s="556"/>
      <c r="S64" s="546"/>
      <c r="T64" s="470"/>
      <c r="U64" s="470"/>
      <c r="V64" s="471"/>
      <c r="W64" s="642"/>
      <c r="X64" s="678"/>
      <c r="Y64" s="679"/>
    </row>
    <row r="65" spans="2:25" ht="19.5" customHeight="1" x14ac:dyDescent="0.15">
      <c r="B65" s="639"/>
      <c r="C65" s="674"/>
      <c r="D65" s="675"/>
      <c r="E65" s="676" t="s">
        <v>234</v>
      </c>
      <c r="F65" s="676"/>
      <c r="G65" s="681"/>
      <c r="H65" s="682"/>
      <c r="I65" s="682"/>
      <c r="J65" s="682"/>
      <c r="K65" s="31" t="s">
        <v>46</v>
      </c>
      <c r="L65" s="643"/>
      <c r="M65" s="674"/>
      <c r="N65" s="675"/>
      <c r="O65" s="674"/>
      <c r="P65" s="675"/>
      <c r="Q65" s="554" t="s">
        <v>234</v>
      </c>
      <c r="R65" s="556"/>
      <c r="S65" s="681"/>
      <c r="T65" s="682"/>
      <c r="U65" s="682"/>
      <c r="V65" s="31" t="s">
        <v>46</v>
      </c>
      <c r="W65" s="643"/>
      <c r="X65" s="680"/>
      <c r="Y65" s="549"/>
    </row>
    <row r="66" spans="2:25" ht="19.5" customHeight="1" x14ac:dyDescent="0.15">
      <c r="B66" s="639"/>
      <c r="C66" s="546" t="s">
        <v>235</v>
      </c>
      <c r="D66" s="471"/>
      <c r="E66" s="546" t="s">
        <v>236</v>
      </c>
      <c r="F66" s="470"/>
      <c r="G66" s="470"/>
      <c r="H66" s="470"/>
      <c r="I66" s="470"/>
      <c r="J66" s="470"/>
      <c r="K66" s="471"/>
      <c r="L66" s="475"/>
      <c r="M66" s="553"/>
      <c r="N66" s="553"/>
      <c r="O66" s="553"/>
      <c r="P66" s="553"/>
      <c r="Q66" s="553"/>
      <c r="R66" s="470" t="s">
        <v>108</v>
      </c>
      <c r="S66" s="471"/>
      <c r="T66" s="546"/>
      <c r="U66" s="470"/>
      <c r="V66" s="470"/>
      <c r="W66" s="470"/>
      <c r="X66" s="470"/>
      <c r="Y66" s="46" t="s">
        <v>225</v>
      </c>
    </row>
    <row r="67" spans="2:25" ht="19.5" customHeight="1" x14ac:dyDescent="0.15">
      <c r="B67" s="639"/>
      <c r="C67" s="641" t="s">
        <v>237</v>
      </c>
      <c r="D67" s="546" t="s">
        <v>238</v>
      </c>
      <c r="E67" s="470"/>
      <c r="F67" s="471"/>
      <c r="G67" s="621"/>
      <c r="H67" s="644"/>
      <c r="I67" s="644"/>
      <c r="J67" s="22" t="s">
        <v>176</v>
      </c>
      <c r="K67" s="22"/>
      <c r="L67" s="31" t="s">
        <v>131</v>
      </c>
      <c r="M67" s="550" t="s">
        <v>239</v>
      </c>
      <c r="N67" s="514"/>
      <c r="O67" s="515"/>
      <c r="P67" s="477"/>
      <c r="Q67" s="478"/>
      <c r="R67" s="478"/>
      <c r="S67" s="478"/>
      <c r="T67" s="690"/>
      <c r="U67" s="691" t="s">
        <v>240</v>
      </c>
      <c r="V67" s="692"/>
      <c r="W67" s="47"/>
      <c r="X67" s="514" t="s">
        <v>241</v>
      </c>
      <c r="Y67" s="693"/>
    </row>
    <row r="68" spans="2:25" ht="9.75" customHeight="1" x14ac:dyDescent="0.15">
      <c r="B68" s="639"/>
      <c r="C68" s="642"/>
      <c r="D68" s="550" t="s">
        <v>242</v>
      </c>
      <c r="E68" s="514"/>
      <c r="F68" s="515"/>
      <c r="G68" s="627"/>
      <c r="H68" s="645"/>
      <c r="I68" s="645"/>
      <c r="J68" s="48" t="s">
        <v>230</v>
      </c>
      <c r="K68" s="550" t="s">
        <v>243</v>
      </c>
      <c r="L68" s="515"/>
      <c r="M68" s="550"/>
      <c r="N68" s="514"/>
      <c r="O68" s="514"/>
      <c r="P68" s="514"/>
      <c r="Q68" s="514"/>
      <c r="R68" s="514"/>
      <c r="S68" s="514"/>
      <c r="T68" s="523"/>
      <c r="U68" s="694" t="s">
        <v>244</v>
      </c>
      <c r="V68" s="695"/>
      <c r="W68" s="376"/>
      <c r="X68" s="517" t="s">
        <v>245</v>
      </c>
      <c r="Y68" s="688"/>
    </row>
    <row r="69" spans="2:25" ht="9.75" customHeight="1" x14ac:dyDescent="0.15">
      <c r="B69" s="639"/>
      <c r="C69" s="642"/>
      <c r="D69" s="377"/>
      <c r="E69" s="402"/>
      <c r="F69" s="520"/>
      <c r="G69" s="646"/>
      <c r="H69" s="647"/>
      <c r="I69" s="647"/>
      <c r="J69" s="49" t="s">
        <v>232</v>
      </c>
      <c r="K69" s="377"/>
      <c r="L69" s="520"/>
      <c r="M69" s="377"/>
      <c r="N69" s="402"/>
      <c r="O69" s="402"/>
      <c r="P69" s="402"/>
      <c r="Q69" s="402"/>
      <c r="R69" s="402"/>
      <c r="S69" s="402"/>
      <c r="T69" s="382"/>
      <c r="U69" s="696"/>
      <c r="V69" s="697"/>
      <c r="W69" s="377"/>
      <c r="X69" s="402"/>
      <c r="Y69" s="689"/>
    </row>
    <row r="70" spans="2:25" ht="11.25" customHeight="1" x14ac:dyDescent="0.15">
      <c r="B70" s="639"/>
      <c r="C70" s="642"/>
      <c r="D70" s="550" t="s">
        <v>246</v>
      </c>
      <c r="E70" s="514"/>
      <c r="F70" s="515"/>
      <c r="G70" s="546" t="s">
        <v>247</v>
      </c>
      <c r="H70" s="471"/>
      <c r="I70" s="477"/>
      <c r="J70" s="478"/>
      <c r="K70" s="656"/>
      <c r="L70" s="550" t="s">
        <v>248</v>
      </c>
      <c r="M70" s="514"/>
      <c r="N70" s="514"/>
      <c r="O70" s="515"/>
      <c r="P70" s="670"/>
      <c r="Q70" s="684"/>
      <c r="R70" s="684"/>
      <c r="S70" s="684"/>
      <c r="T70" s="684"/>
      <c r="U70" s="684"/>
      <c r="V70" s="684"/>
      <c r="W70" s="684"/>
      <c r="X70" s="684"/>
      <c r="Y70" s="685"/>
    </row>
    <row r="71" spans="2:25" ht="11.25" customHeight="1" x14ac:dyDescent="0.15">
      <c r="B71" s="639"/>
      <c r="C71" s="643"/>
      <c r="D71" s="494"/>
      <c r="E71" s="500"/>
      <c r="F71" s="382"/>
      <c r="G71" s="546" t="s">
        <v>249</v>
      </c>
      <c r="H71" s="471"/>
      <c r="I71" s="377" t="s">
        <v>250</v>
      </c>
      <c r="J71" s="402"/>
      <c r="K71" s="44" t="s">
        <v>251</v>
      </c>
      <c r="L71" s="377"/>
      <c r="M71" s="402"/>
      <c r="N71" s="402"/>
      <c r="O71" s="520"/>
      <c r="P71" s="674"/>
      <c r="Q71" s="686"/>
      <c r="R71" s="686"/>
      <c r="S71" s="686"/>
      <c r="T71" s="686"/>
      <c r="U71" s="686"/>
      <c r="V71" s="686"/>
      <c r="W71" s="686"/>
      <c r="X71" s="686"/>
      <c r="Y71" s="687"/>
    </row>
    <row r="72" spans="2:25" ht="19.5" customHeight="1" x14ac:dyDescent="0.15">
      <c r="B72" s="639"/>
      <c r="C72" s="657" t="s">
        <v>252</v>
      </c>
      <c r="D72" s="546" t="s">
        <v>238</v>
      </c>
      <c r="E72" s="470"/>
      <c r="F72" s="471"/>
      <c r="G72" s="621"/>
      <c r="H72" s="644"/>
      <c r="I72" s="644"/>
      <c r="J72" s="22" t="s">
        <v>176</v>
      </c>
      <c r="K72" s="22"/>
      <c r="L72" s="31" t="s">
        <v>131</v>
      </c>
      <c r="M72" s="546"/>
      <c r="N72" s="470"/>
      <c r="O72" s="470"/>
      <c r="P72" s="478"/>
      <c r="Q72" s="478"/>
      <c r="R72" s="478"/>
      <c r="S72" s="478"/>
      <c r="T72" s="690"/>
      <c r="U72" s="691" t="s">
        <v>240</v>
      </c>
      <c r="V72" s="692"/>
      <c r="W72" s="47"/>
      <c r="X72" s="514" t="s">
        <v>241</v>
      </c>
      <c r="Y72" s="693"/>
    </row>
    <row r="73" spans="2:25" ht="9.75" customHeight="1" x14ac:dyDescent="0.15">
      <c r="B73" s="639"/>
      <c r="C73" s="658"/>
      <c r="D73" s="550" t="s">
        <v>242</v>
      </c>
      <c r="E73" s="514"/>
      <c r="F73" s="515"/>
      <c r="G73" s="627"/>
      <c r="H73" s="645"/>
      <c r="I73" s="645"/>
      <c r="J73" s="48" t="s">
        <v>230</v>
      </c>
      <c r="K73" s="550" t="s">
        <v>243</v>
      </c>
      <c r="L73" s="515"/>
      <c r="M73" s="550"/>
      <c r="N73" s="514"/>
      <c r="O73" s="514"/>
      <c r="P73" s="514"/>
      <c r="Q73" s="514"/>
      <c r="R73" s="514"/>
      <c r="S73" s="514"/>
      <c r="T73" s="523"/>
      <c r="U73" s="694" t="s">
        <v>244</v>
      </c>
      <c r="V73" s="695"/>
      <c r="W73" s="376"/>
      <c r="X73" s="517" t="s">
        <v>245</v>
      </c>
      <c r="Y73" s="688"/>
    </row>
    <row r="74" spans="2:25" ht="9.75" customHeight="1" x14ac:dyDescent="0.15">
      <c r="B74" s="639"/>
      <c r="C74" s="658"/>
      <c r="D74" s="377"/>
      <c r="E74" s="402"/>
      <c r="F74" s="520"/>
      <c r="G74" s="646"/>
      <c r="H74" s="647"/>
      <c r="I74" s="647"/>
      <c r="J74" s="49" t="s">
        <v>232</v>
      </c>
      <c r="K74" s="377"/>
      <c r="L74" s="520"/>
      <c r="M74" s="377"/>
      <c r="N74" s="402"/>
      <c r="O74" s="402"/>
      <c r="P74" s="402"/>
      <c r="Q74" s="402"/>
      <c r="R74" s="402"/>
      <c r="S74" s="402"/>
      <c r="T74" s="382"/>
      <c r="U74" s="696"/>
      <c r="V74" s="697"/>
      <c r="W74" s="377"/>
      <c r="X74" s="402"/>
      <c r="Y74" s="689"/>
    </row>
    <row r="75" spans="2:25" ht="19.5" customHeight="1" x14ac:dyDescent="0.15">
      <c r="B75" s="640"/>
      <c r="C75" s="659"/>
      <c r="D75" s="546" t="s">
        <v>248</v>
      </c>
      <c r="E75" s="470"/>
      <c r="F75" s="471"/>
      <c r="G75" s="546"/>
      <c r="H75" s="470"/>
      <c r="I75" s="470"/>
      <c r="J75" s="470"/>
      <c r="K75" s="470"/>
      <c r="L75" s="470"/>
      <c r="M75" s="470"/>
      <c r="N75" s="470"/>
      <c r="O75" s="470"/>
      <c r="P75" s="470"/>
      <c r="Q75" s="470"/>
      <c r="R75" s="470"/>
      <c r="S75" s="470"/>
      <c r="T75" s="470"/>
      <c r="U75" s="470"/>
      <c r="V75" s="470"/>
      <c r="W75" s="470"/>
      <c r="X75" s="470"/>
      <c r="Y75" s="698"/>
    </row>
    <row r="76" spans="2:25" ht="19.5" customHeight="1" x14ac:dyDescent="0.15">
      <c r="B76" s="648" t="s">
        <v>253</v>
      </c>
      <c r="C76" s="641" t="s">
        <v>254</v>
      </c>
      <c r="D76" s="546" t="s">
        <v>255</v>
      </c>
      <c r="E76" s="690"/>
      <c r="F76" s="478"/>
      <c r="G76" s="713"/>
      <c r="H76" s="713"/>
      <c r="I76" s="713"/>
      <c r="J76" s="714"/>
      <c r="K76" s="546" t="s">
        <v>256</v>
      </c>
      <c r="L76" s="471"/>
      <c r="M76" s="477"/>
      <c r="N76" s="478"/>
      <c r="O76" s="478"/>
      <c r="P76" s="478"/>
      <c r="Q76" s="656"/>
      <c r="R76" s="546" t="s">
        <v>257</v>
      </c>
      <c r="S76" s="470"/>
      <c r="T76" s="471"/>
      <c r="U76" s="477"/>
      <c r="V76" s="478"/>
      <c r="W76" s="478"/>
      <c r="X76" s="478"/>
      <c r="Y76" s="707"/>
    </row>
    <row r="77" spans="2:25" ht="19.5" customHeight="1" x14ac:dyDescent="0.15">
      <c r="B77" s="639"/>
      <c r="C77" s="642"/>
      <c r="D77" s="546" t="s">
        <v>258</v>
      </c>
      <c r="E77" s="690"/>
      <c r="F77" s="750" t="str">
        <f>IF(T78&gt;0,U7,"")</f>
        <v/>
      </c>
      <c r="G77" s="751"/>
      <c r="H77" s="751"/>
      <c r="I77" s="79" t="s">
        <v>62</v>
      </c>
      <c r="J77" s="753" t="str">
        <f>IF(T78&gt;0,O7," ")</f>
        <v xml:space="preserve"> </v>
      </c>
      <c r="K77" s="751"/>
      <c r="L77" s="80" t="s">
        <v>108</v>
      </c>
      <c r="M77" s="550" t="s">
        <v>259</v>
      </c>
      <c r="N77" s="248"/>
      <c r="O77" s="248"/>
      <c r="P77" s="523"/>
      <c r="Q77" s="546" t="s">
        <v>260</v>
      </c>
      <c r="R77" s="547"/>
      <c r="S77" s="690"/>
      <c r="T77" s="750" t="str">
        <f>IF(X77&gt;0,X77*1000*1.08," ")</f>
        <v xml:space="preserve"> </v>
      </c>
      <c r="U77" s="753"/>
      <c r="V77" s="753"/>
      <c r="W77" s="81" t="s">
        <v>62</v>
      </c>
      <c r="X77" s="81"/>
      <c r="Y77" s="46" t="s">
        <v>108</v>
      </c>
    </row>
    <row r="78" spans="2:25" ht="19.5" customHeight="1" x14ac:dyDescent="0.15">
      <c r="B78" s="639"/>
      <c r="C78" s="642"/>
      <c r="D78" s="546" t="s">
        <v>261</v>
      </c>
      <c r="E78" s="690"/>
      <c r="F78" s="475" t="str">
        <f>IF(T78&gt;0,E53,"　")</f>
        <v>　</v>
      </c>
      <c r="G78" s="553"/>
      <c r="H78" s="553"/>
      <c r="I78" s="553"/>
      <c r="J78" s="553"/>
      <c r="K78" s="402" t="s">
        <v>62</v>
      </c>
      <c r="L78" s="752"/>
      <c r="M78" s="377" t="str">
        <f>IF(T78&gt;0,ROUNDDOWN(F78/F77*100,1)," ")</f>
        <v xml:space="preserve"> </v>
      </c>
      <c r="N78" s="500"/>
      <c r="O78" s="500"/>
      <c r="P78" s="44" t="s">
        <v>47</v>
      </c>
      <c r="Q78" s="546" t="s">
        <v>262</v>
      </c>
      <c r="R78" s="547"/>
      <c r="S78" s="690"/>
      <c r="T78" s="475"/>
      <c r="U78" s="553"/>
      <c r="V78" s="553"/>
      <c r="W78" s="553"/>
      <c r="X78" s="553"/>
      <c r="Y78" s="46" t="s">
        <v>62</v>
      </c>
    </row>
    <row r="79" spans="2:25" ht="18.75" customHeight="1" x14ac:dyDescent="0.15">
      <c r="B79" s="639"/>
      <c r="C79" s="711"/>
      <c r="D79" s="699" t="s">
        <v>263</v>
      </c>
      <c r="E79" s="702"/>
      <c r="F79" s="702"/>
      <c r="G79" s="702"/>
      <c r="H79" s="702"/>
      <c r="I79" s="702"/>
      <c r="J79" s="702"/>
      <c r="K79" s="702"/>
      <c r="L79" s="702"/>
      <c r="M79" s="702"/>
      <c r="N79" s="702"/>
      <c r="O79" s="747"/>
      <c r="P79" s="550" t="s">
        <v>48</v>
      </c>
      <c r="Q79" s="739" t="str">
        <f>IF(T78&gt;0,T78-F78," ")</f>
        <v xml:space="preserve"> </v>
      </c>
      <c r="R79" s="739"/>
      <c r="S79" s="37" t="s">
        <v>264</v>
      </c>
      <c r="T79" s="546" t="s">
        <v>205</v>
      </c>
      <c r="U79" s="470"/>
      <c r="V79" s="553" t="str">
        <f>IF(T78&lt;&gt;0,Q79/1.08*0.08," ")</f>
        <v xml:space="preserve"> </v>
      </c>
      <c r="W79" s="553"/>
      <c r="X79" s="553"/>
      <c r="Y79" s="46" t="s">
        <v>62</v>
      </c>
    </row>
    <row r="80" spans="2:25" ht="18.75" customHeight="1" x14ac:dyDescent="0.15">
      <c r="B80" s="639"/>
      <c r="C80" s="712"/>
      <c r="D80" s="700"/>
      <c r="E80" s="705"/>
      <c r="F80" s="705"/>
      <c r="G80" s="705"/>
      <c r="H80" s="705"/>
      <c r="I80" s="705"/>
      <c r="J80" s="705"/>
      <c r="K80" s="705"/>
      <c r="L80" s="705"/>
      <c r="M80" s="705"/>
      <c r="N80" s="705"/>
      <c r="O80" s="748"/>
      <c r="P80" s="377"/>
      <c r="Q80" s="749"/>
      <c r="R80" s="749"/>
      <c r="S80" s="44" t="s">
        <v>265</v>
      </c>
      <c r="T80" s="546" t="s">
        <v>266</v>
      </c>
      <c r="U80" s="470"/>
      <c r="V80" s="478"/>
      <c r="W80" s="478"/>
      <c r="X80" s="478"/>
      <c r="Y80" s="707"/>
    </row>
    <row r="81" spans="2:25" ht="19.5" customHeight="1" x14ac:dyDescent="0.15">
      <c r="B81" s="639"/>
      <c r="C81" s="641" t="s">
        <v>267</v>
      </c>
      <c r="D81" s="546" t="s">
        <v>268</v>
      </c>
      <c r="E81" s="470"/>
      <c r="F81" s="470"/>
      <c r="G81" s="471"/>
      <c r="H81" s="477"/>
      <c r="I81" s="478"/>
      <c r="J81" s="478"/>
      <c r="K81" s="478"/>
      <c r="L81" s="22" t="s">
        <v>176</v>
      </c>
      <c r="M81" s="470"/>
      <c r="N81" s="470"/>
      <c r="O81" s="547"/>
      <c r="P81" s="31" t="s">
        <v>131</v>
      </c>
      <c r="Q81" s="546" t="s">
        <v>269</v>
      </c>
      <c r="R81" s="470"/>
      <c r="S81" s="471"/>
      <c r="T81" s="477"/>
      <c r="U81" s="478"/>
      <c r="V81" s="478"/>
      <c r="W81" s="478"/>
      <c r="X81" s="478"/>
      <c r="Y81" s="707"/>
    </row>
    <row r="82" spans="2:25" ht="19.5" customHeight="1" x14ac:dyDescent="0.15">
      <c r="B82" s="639"/>
      <c r="C82" s="642"/>
      <c r="D82" s="546" t="s">
        <v>270</v>
      </c>
      <c r="E82" s="514"/>
      <c r="F82" s="514"/>
      <c r="G82" s="515"/>
      <c r="H82" s="45" t="s">
        <v>110</v>
      </c>
      <c r="I82" s="478"/>
      <c r="J82" s="478"/>
      <c r="K82" s="478"/>
      <c r="L82" s="478"/>
      <c r="M82" s="478"/>
      <c r="N82" s="478"/>
      <c r="O82" s="478"/>
      <c r="P82" s="22" t="s">
        <v>111</v>
      </c>
      <c r="Q82" s="478"/>
      <c r="R82" s="478"/>
      <c r="S82" s="478"/>
      <c r="T82" s="478"/>
      <c r="U82" s="478"/>
      <c r="V82" s="478"/>
      <c r="W82" s="22" t="s">
        <v>271</v>
      </c>
      <c r="X82" s="22" t="str">
        <f>IF(I82&gt;0,DATEDIF(I82,Q82,"D")+1," ")</f>
        <v xml:space="preserve"> </v>
      </c>
      <c r="Y82" s="46" t="s">
        <v>272</v>
      </c>
    </row>
    <row r="83" spans="2:25" ht="18.75" customHeight="1" x14ac:dyDescent="0.15">
      <c r="B83" s="639"/>
      <c r="C83" s="642"/>
      <c r="D83" s="699" t="s">
        <v>263</v>
      </c>
      <c r="E83" s="701"/>
      <c r="F83" s="702"/>
      <c r="G83" s="702"/>
      <c r="H83" s="702"/>
      <c r="I83" s="702"/>
      <c r="J83" s="702"/>
      <c r="K83" s="702"/>
      <c r="L83" s="702"/>
      <c r="M83" s="702"/>
      <c r="N83" s="702"/>
      <c r="O83" s="702"/>
      <c r="P83" s="702"/>
      <c r="Q83" s="702"/>
      <c r="R83" s="702"/>
      <c r="S83" s="702"/>
      <c r="T83" s="702"/>
      <c r="U83" s="702"/>
      <c r="V83" s="702"/>
      <c r="W83" s="702"/>
      <c r="X83" s="702"/>
      <c r="Y83" s="703"/>
    </row>
    <row r="84" spans="2:25" ht="18.75" customHeight="1" x14ac:dyDescent="0.15">
      <c r="B84" s="640"/>
      <c r="C84" s="643"/>
      <c r="D84" s="700"/>
      <c r="E84" s="704"/>
      <c r="F84" s="705"/>
      <c r="G84" s="705"/>
      <c r="H84" s="705"/>
      <c r="I84" s="705"/>
      <c r="J84" s="705"/>
      <c r="K84" s="705"/>
      <c r="L84" s="705"/>
      <c r="M84" s="705"/>
      <c r="N84" s="705"/>
      <c r="O84" s="705"/>
      <c r="P84" s="705"/>
      <c r="Q84" s="705"/>
      <c r="R84" s="705"/>
      <c r="S84" s="705"/>
      <c r="T84" s="705"/>
      <c r="U84" s="705"/>
      <c r="V84" s="705"/>
      <c r="W84" s="705"/>
      <c r="X84" s="705"/>
      <c r="Y84" s="706"/>
    </row>
    <row r="85" spans="2:25" ht="19.5" customHeight="1" x14ac:dyDescent="0.15">
      <c r="B85" s="715" t="s">
        <v>273</v>
      </c>
      <c r="C85" s="718" t="s">
        <v>247</v>
      </c>
      <c r="D85" s="719"/>
      <c r="E85" s="720"/>
      <c r="F85" s="546" t="s">
        <v>274</v>
      </c>
      <c r="G85" s="470"/>
      <c r="H85" s="470"/>
      <c r="I85" s="470"/>
      <c r="J85" s="470"/>
      <c r="K85" s="471"/>
      <c r="L85" s="546" t="s">
        <v>88</v>
      </c>
      <c r="M85" s="470"/>
      <c r="N85" s="471"/>
      <c r="O85" s="718" t="s">
        <v>247</v>
      </c>
      <c r="P85" s="719"/>
      <c r="Q85" s="720"/>
      <c r="R85" s="546" t="s">
        <v>275</v>
      </c>
      <c r="S85" s="470"/>
      <c r="T85" s="470"/>
      <c r="U85" s="470"/>
      <c r="V85" s="470"/>
      <c r="W85" s="471"/>
      <c r="X85" s="546" t="s">
        <v>88</v>
      </c>
      <c r="Y85" s="698"/>
    </row>
    <row r="86" spans="2:25" ht="19.5" customHeight="1" x14ac:dyDescent="0.15">
      <c r="B86" s="716"/>
      <c r="C86" s="477"/>
      <c r="D86" s="478"/>
      <c r="E86" s="656"/>
      <c r="F86" s="546" t="s">
        <v>276</v>
      </c>
      <c r="G86" s="470"/>
      <c r="H86" s="470"/>
      <c r="I86" s="470"/>
      <c r="J86" s="470"/>
      <c r="K86" s="471"/>
      <c r="L86" s="546"/>
      <c r="M86" s="470"/>
      <c r="N86" s="471"/>
      <c r="O86" s="477"/>
      <c r="P86" s="478"/>
      <c r="Q86" s="656"/>
      <c r="R86" s="546"/>
      <c r="S86" s="470"/>
      <c r="T86" s="470"/>
      <c r="U86" s="470"/>
      <c r="V86" s="470"/>
      <c r="W86" s="471"/>
      <c r="X86" s="546"/>
      <c r="Y86" s="698"/>
    </row>
    <row r="87" spans="2:25" ht="19.5" customHeight="1" x14ac:dyDescent="0.15">
      <c r="B87" s="717"/>
      <c r="C87" s="477"/>
      <c r="D87" s="478"/>
      <c r="E87" s="656"/>
      <c r="F87" s="546" t="s">
        <v>277</v>
      </c>
      <c r="G87" s="470"/>
      <c r="H87" s="470"/>
      <c r="I87" s="470"/>
      <c r="J87" s="470"/>
      <c r="K87" s="471"/>
      <c r="L87" s="546"/>
      <c r="M87" s="470"/>
      <c r="N87" s="471"/>
      <c r="O87" s="477"/>
      <c r="P87" s="478"/>
      <c r="Q87" s="656"/>
      <c r="R87" s="546"/>
      <c r="S87" s="470"/>
      <c r="T87" s="470"/>
      <c r="U87" s="470"/>
      <c r="V87" s="470"/>
      <c r="W87" s="471"/>
      <c r="X87" s="546"/>
      <c r="Y87" s="698"/>
    </row>
    <row r="88" spans="2:25" ht="15" customHeight="1" x14ac:dyDescent="0.15">
      <c r="B88" s="740" t="s">
        <v>278</v>
      </c>
      <c r="C88" s="741"/>
      <c r="D88" s="742"/>
      <c r="E88" s="742"/>
      <c r="F88" s="742"/>
      <c r="G88" s="742"/>
      <c r="H88" s="742"/>
      <c r="I88" s="742"/>
      <c r="J88" s="742"/>
      <c r="K88" s="742"/>
      <c r="L88" s="742"/>
      <c r="M88" s="742"/>
      <c r="N88" s="742"/>
      <c r="O88" s="742"/>
      <c r="P88" s="742"/>
      <c r="Q88" s="742"/>
      <c r="R88" s="742"/>
      <c r="S88" s="742"/>
      <c r="T88" s="742"/>
      <c r="U88" s="742"/>
      <c r="V88" s="742"/>
      <c r="W88" s="742"/>
      <c r="X88" s="742"/>
      <c r="Y88" s="743"/>
    </row>
    <row r="89" spans="2:25" ht="15" customHeight="1" x14ac:dyDescent="0.15">
      <c r="B89" s="726"/>
      <c r="C89" s="744"/>
      <c r="D89" s="745"/>
      <c r="E89" s="745"/>
      <c r="F89" s="745"/>
      <c r="G89" s="745"/>
      <c r="H89" s="745"/>
      <c r="I89" s="745"/>
      <c r="J89" s="745"/>
      <c r="K89" s="745"/>
      <c r="L89" s="745"/>
      <c r="M89" s="745"/>
      <c r="N89" s="745"/>
      <c r="O89" s="745"/>
      <c r="P89" s="745"/>
      <c r="Q89" s="745"/>
      <c r="R89" s="745"/>
      <c r="S89" s="745"/>
      <c r="T89" s="745"/>
      <c r="U89" s="745"/>
      <c r="V89" s="745"/>
      <c r="W89" s="745"/>
      <c r="X89" s="745"/>
      <c r="Y89" s="746"/>
    </row>
    <row r="90" spans="2:25" ht="15" customHeight="1" x14ac:dyDescent="0.15">
      <c r="B90" s="727"/>
      <c r="C90" s="708"/>
      <c r="D90" s="709"/>
      <c r="E90" s="709"/>
      <c r="F90" s="709"/>
      <c r="G90" s="709"/>
      <c r="H90" s="709"/>
      <c r="I90" s="709"/>
      <c r="J90" s="709"/>
      <c r="K90" s="709"/>
      <c r="L90" s="709"/>
      <c r="M90" s="709"/>
      <c r="N90" s="709"/>
      <c r="O90" s="709"/>
      <c r="P90" s="709"/>
      <c r="Q90" s="709"/>
      <c r="R90" s="709"/>
      <c r="S90" s="709"/>
      <c r="T90" s="709"/>
      <c r="U90" s="709"/>
      <c r="V90" s="709"/>
      <c r="W90" s="709"/>
      <c r="X90" s="709"/>
      <c r="Y90" s="710"/>
    </row>
    <row r="91" spans="2:25" ht="19.5" customHeight="1" x14ac:dyDescent="0.15">
      <c r="B91" s="733" t="s">
        <v>279</v>
      </c>
      <c r="C91" s="514" t="s">
        <v>280</v>
      </c>
      <c r="D91" s="514"/>
      <c r="E91" s="514"/>
      <c r="F91" s="515"/>
      <c r="G91" s="738"/>
      <c r="H91" s="739"/>
      <c r="I91" s="739"/>
      <c r="J91" s="739"/>
      <c r="K91" s="739"/>
      <c r="L91" s="739"/>
      <c r="M91" s="739"/>
      <c r="N91" s="37" t="s">
        <v>62</v>
      </c>
      <c r="O91" s="736"/>
      <c r="P91" s="737"/>
      <c r="Q91" s="737"/>
      <c r="R91" s="737"/>
      <c r="S91" s="470" t="s">
        <v>281</v>
      </c>
      <c r="T91" s="470"/>
      <c r="U91" s="736"/>
      <c r="V91" s="737"/>
      <c r="W91" s="737"/>
      <c r="X91" s="737"/>
      <c r="Y91" s="46" t="s">
        <v>282</v>
      </c>
    </row>
    <row r="92" spans="2:25" ht="9.75" customHeight="1" x14ac:dyDescent="0.15">
      <c r="B92" s="734"/>
      <c r="C92" s="701"/>
      <c r="D92" s="702"/>
      <c r="E92" s="702"/>
      <c r="F92" s="702"/>
      <c r="G92" s="702"/>
      <c r="H92" s="702"/>
      <c r="I92" s="702"/>
      <c r="J92" s="702"/>
      <c r="K92" s="702"/>
      <c r="L92" s="702"/>
      <c r="M92" s="702"/>
      <c r="N92" s="702"/>
      <c r="O92" s="702"/>
      <c r="P92" s="702"/>
      <c r="Q92" s="702"/>
      <c r="R92" s="702"/>
      <c r="S92" s="702"/>
      <c r="T92" s="702"/>
      <c r="U92" s="702"/>
      <c r="V92" s="702"/>
      <c r="W92" s="702"/>
      <c r="X92" s="702"/>
      <c r="Y92" s="703"/>
    </row>
    <row r="93" spans="2:25" ht="9.75" customHeight="1" thickBot="1" x14ac:dyDescent="0.2">
      <c r="B93" s="735"/>
      <c r="C93" s="721"/>
      <c r="D93" s="722"/>
      <c r="E93" s="722"/>
      <c r="F93" s="722"/>
      <c r="G93" s="722"/>
      <c r="H93" s="722"/>
      <c r="I93" s="722"/>
      <c r="J93" s="722"/>
      <c r="K93" s="722"/>
      <c r="L93" s="722"/>
      <c r="M93" s="722"/>
      <c r="N93" s="722"/>
      <c r="O93" s="722"/>
      <c r="P93" s="722"/>
      <c r="Q93" s="722"/>
      <c r="R93" s="722"/>
      <c r="S93" s="722"/>
      <c r="T93" s="722"/>
      <c r="U93" s="722"/>
      <c r="V93" s="722"/>
      <c r="W93" s="722"/>
      <c r="X93" s="722"/>
      <c r="Y93" s="723"/>
    </row>
  </sheetData>
  <mergeCells count="419">
    <mergeCell ref="C45:G45"/>
    <mergeCell ref="H45:I46"/>
    <mergeCell ref="J45:K46"/>
    <mergeCell ref="L45:N46"/>
    <mergeCell ref="C46:D46"/>
    <mergeCell ref="E46:G46"/>
    <mergeCell ref="P51:P52"/>
    <mergeCell ref="O45:P46"/>
    <mergeCell ref="O43:P44"/>
    <mergeCell ref="F51:F52"/>
    <mergeCell ref="G51:I52"/>
    <mergeCell ref="C47:G47"/>
    <mergeCell ref="H47:I48"/>
    <mergeCell ref="C49:G49"/>
    <mergeCell ref="H49:I50"/>
    <mergeCell ref="J51:J52"/>
    <mergeCell ref="K51:L52"/>
    <mergeCell ref="J49:K50"/>
    <mergeCell ref="H43:I44"/>
    <mergeCell ref="J43:K44"/>
    <mergeCell ref="L43:N44"/>
    <mergeCell ref="C44:D44"/>
    <mergeCell ref="E44:G44"/>
    <mergeCell ref="L49:N50"/>
    <mergeCell ref="C41:G41"/>
    <mergeCell ref="H41:I42"/>
    <mergeCell ref="J41:K42"/>
    <mergeCell ref="L41:N42"/>
    <mergeCell ref="C42:D42"/>
    <mergeCell ref="E42:G42"/>
    <mergeCell ref="U53:W53"/>
    <mergeCell ref="X53:Y53"/>
    <mergeCell ref="O55:Q55"/>
    <mergeCell ref="S54:T55"/>
    <mergeCell ref="R53:T53"/>
    <mergeCell ref="Q41:R42"/>
    <mergeCell ref="S41:V42"/>
    <mergeCell ref="W41:Y42"/>
    <mergeCell ref="Q43:R44"/>
    <mergeCell ref="S43:V44"/>
    <mergeCell ref="Q51:R52"/>
    <mergeCell ref="S51:X52"/>
    <mergeCell ref="Y51:Y52"/>
    <mergeCell ref="S49:V50"/>
    <mergeCell ref="W49:Y50"/>
    <mergeCell ref="O49:P50"/>
    <mergeCell ref="Q49:R50"/>
    <mergeCell ref="M51:O52"/>
    <mergeCell ref="W43:Y44"/>
    <mergeCell ref="Q45:R46"/>
    <mergeCell ref="S45:V46"/>
    <mergeCell ref="W45:Y46"/>
    <mergeCell ref="O41:P42"/>
    <mergeCell ref="Q78:S78"/>
    <mergeCell ref="V79:X79"/>
    <mergeCell ref="T80:U80"/>
    <mergeCell ref="V80:Y80"/>
    <mergeCell ref="E79:O80"/>
    <mergeCell ref="P79:P80"/>
    <mergeCell ref="Q79:R80"/>
    <mergeCell ref="T79:U79"/>
    <mergeCell ref="F77:H77"/>
    <mergeCell ref="M78:O78"/>
    <mergeCell ref="K78:L78"/>
    <mergeCell ref="J77:K77"/>
    <mergeCell ref="M77:P77"/>
    <mergeCell ref="T77:V77"/>
    <mergeCell ref="T78:X78"/>
    <mergeCell ref="G73:I74"/>
    <mergeCell ref="K73:L74"/>
    <mergeCell ref="M73:T74"/>
    <mergeCell ref="D73:F74"/>
    <mergeCell ref="B2:Y2"/>
    <mergeCell ref="B3:B5"/>
    <mergeCell ref="D3:E3"/>
    <mergeCell ref="F3:F5"/>
    <mergeCell ref="J3:J5"/>
    <mergeCell ref="L3:L5"/>
    <mergeCell ref="B91:B93"/>
    <mergeCell ref="Y4:Y5"/>
    <mergeCell ref="S91:T91"/>
    <mergeCell ref="C91:F91"/>
    <mergeCell ref="O91:R91"/>
    <mergeCell ref="R87:W87"/>
    <mergeCell ref="F86:K86"/>
    <mergeCell ref="L86:N86"/>
    <mergeCell ref="O86:Q86"/>
    <mergeCell ref="R86:W86"/>
    <mergeCell ref="C86:E86"/>
    <mergeCell ref="G91:M91"/>
    <mergeCell ref="U91:X91"/>
    <mergeCell ref="X87:Y87"/>
    <mergeCell ref="B88:B90"/>
    <mergeCell ref="C88:Y88"/>
    <mergeCell ref="C89:Y89"/>
    <mergeCell ref="X86:Y86"/>
    <mergeCell ref="B85:B87"/>
    <mergeCell ref="C85:E85"/>
    <mergeCell ref="F85:K85"/>
    <mergeCell ref="R85:W85"/>
    <mergeCell ref="X85:Y85"/>
    <mergeCell ref="C87:E87"/>
    <mergeCell ref="F87:K87"/>
    <mergeCell ref="L87:N87"/>
    <mergeCell ref="C92:Y93"/>
    <mergeCell ref="L85:N85"/>
    <mergeCell ref="O85:Q85"/>
    <mergeCell ref="O87:Q87"/>
    <mergeCell ref="Q82:V82"/>
    <mergeCell ref="D83:D84"/>
    <mergeCell ref="E83:Y84"/>
    <mergeCell ref="Q81:S81"/>
    <mergeCell ref="T81:Y81"/>
    <mergeCell ref="M81:O81"/>
    <mergeCell ref="C90:Y90"/>
    <mergeCell ref="B76:B84"/>
    <mergeCell ref="C76:C80"/>
    <mergeCell ref="D76:E76"/>
    <mergeCell ref="F76:J76"/>
    <mergeCell ref="D79:D80"/>
    <mergeCell ref="D78:E78"/>
    <mergeCell ref="D77:E77"/>
    <mergeCell ref="F78:J78"/>
    <mergeCell ref="C81:C84"/>
    <mergeCell ref="D81:G81"/>
    <mergeCell ref="H81:K81"/>
    <mergeCell ref="K76:L76"/>
    <mergeCell ref="D82:G82"/>
    <mergeCell ref="I82:O82"/>
    <mergeCell ref="M76:Q76"/>
    <mergeCell ref="Q77:S77"/>
    <mergeCell ref="U76:Y76"/>
    <mergeCell ref="R76:T76"/>
    <mergeCell ref="L70:O71"/>
    <mergeCell ref="P70:Y71"/>
    <mergeCell ref="G71:H71"/>
    <mergeCell ref="I71:J71"/>
    <mergeCell ref="W68:W69"/>
    <mergeCell ref="X68:Y69"/>
    <mergeCell ref="M67:O67"/>
    <mergeCell ref="P67:T67"/>
    <mergeCell ref="U67:V67"/>
    <mergeCell ref="X67:Y67"/>
    <mergeCell ref="U68:V69"/>
    <mergeCell ref="M68:T69"/>
    <mergeCell ref="U73:V74"/>
    <mergeCell ref="G72:I72"/>
    <mergeCell ref="M72:O72"/>
    <mergeCell ref="G75:Y75"/>
    <mergeCell ref="P72:T72"/>
    <mergeCell ref="U72:V72"/>
    <mergeCell ref="X72:Y72"/>
    <mergeCell ref="W73:W74"/>
    <mergeCell ref="X73:Y74"/>
    <mergeCell ref="R66:S66"/>
    <mergeCell ref="T66:X66"/>
    <mergeCell ref="C62:D65"/>
    <mergeCell ref="E62:F63"/>
    <mergeCell ref="G62:I63"/>
    <mergeCell ref="L62:L65"/>
    <mergeCell ref="W62:W65"/>
    <mergeCell ref="X62:Y65"/>
    <mergeCell ref="E64:F64"/>
    <mergeCell ref="G64:K64"/>
    <mergeCell ref="Q64:R64"/>
    <mergeCell ref="S64:V64"/>
    <mergeCell ref="E65:F65"/>
    <mergeCell ref="G65:J65"/>
    <mergeCell ref="Q65:R65"/>
    <mergeCell ref="S65:U65"/>
    <mergeCell ref="M62:N65"/>
    <mergeCell ref="O62:P65"/>
    <mergeCell ref="Q62:R63"/>
    <mergeCell ref="S60:U60"/>
    <mergeCell ref="S62:T63"/>
    <mergeCell ref="W60:X60"/>
    <mergeCell ref="C61:E61"/>
    <mergeCell ref="F61:H61"/>
    <mergeCell ref="J61:K61"/>
    <mergeCell ref="O61:Q61"/>
    <mergeCell ref="R61:T61"/>
    <mergeCell ref="V61:W61"/>
    <mergeCell ref="C60:D60"/>
    <mergeCell ref="Q60:R60"/>
    <mergeCell ref="E60:G60"/>
    <mergeCell ref="H60:I60"/>
    <mergeCell ref="J60:K60"/>
    <mergeCell ref="M60:O60"/>
    <mergeCell ref="E58:G58"/>
    <mergeCell ref="B60:B75"/>
    <mergeCell ref="C67:C71"/>
    <mergeCell ref="D67:F67"/>
    <mergeCell ref="G67:I67"/>
    <mergeCell ref="C66:D66"/>
    <mergeCell ref="E66:K66"/>
    <mergeCell ref="D68:F69"/>
    <mergeCell ref="G68:I69"/>
    <mergeCell ref="K68:L69"/>
    <mergeCell ref="D70:F71"/>
    <mergeCell ref="B53:B59"/>
    <mergeCell ref="C53:D53"/>
    <mergeCell ref="C56:D57"/>
    <mergeCell ref="C58:D59"/>
    <mergeCell ref="C55:D55"/>
    <mergeCell ref="C54:D54"/>
    <mergeCell ref="L66:Q66"/>
    <mergeCell ref="G70:H70"/>
    <mergeCell ref="I70:K70"/>
    <mergeCell ref="C72:C75"/>
    <mergeCell ref="D72:F72"/>
    <mergeCell ref="D75:F75"/>
    <mergeCell ref="S58:V59"/>
    <mergeCell ref="W58:Y59"/>
    <mergeCell ref="O56:R57"/>
    <mergeCell ref="S56:V57"/>
    <mergeCell ref="W56:Y57"/>
    <mergeCell ref="E57:G57"/>
    <mergeCell ref="E56:G56"/>
    <mergeCell ref="H56:N57"/>
    <mergeCell ref="E53:H53"/>
    <mergeCell ref="J53:K53"/>
    <mergeCell ref="L53:O53"/>
    <mergeCell ref="P53:Q53"/>
    <mergeCell ref="L54:M55"/>
    <mergeCell ref="O54:Q54"/>
    <mergeCell ref="H54:H55"/>
    <mergeCell ref="I54:J55"/>
    <mergeCell ref="K54:K55"/>
    <mergeCell ref="E54:G55"/>
    <mergeCell ref="E59:G59"/>
    <mergeCell ref="H58:N59"/>
    <mergeCell ref="O58:R59"/>
    <mergeCell ref="U54:W55"/>
    <mergeCell ref="X54:Y55"/>
    <mergeCell ref="R54:R55"/>
    <mergeCell ref="S47:V48"/>
    <mergeCell ref="W47:Y48"/>
    <mergeCell ref="J47:K48"/>
    <mergeCell ref="L47:N48"/>
    <mergeCell ref="O47:P48"/>
    <mergeCell ref="Q47:R48"/>
    <mergeCell ref="B29:B52"/>
    <mergeCell ref="C29:G29"/>
    <mergeCell ref="C30:D30"/>
    <mergeCell ref="E30:G30"/>
    <mergeCell ref="C31:G31"/>
    <mergeCell ref="C32:D32"/>
    <mergeCell ref="E32:G32"/>
    <mergeCell ref="C33:G33"/>
    <mergeCell ref="C51:C52"/>
    <mergeCell ref="D51:E52"/>
    <mergeCell ref="C48:D48"/>
    <mergeCell ref="E48:G48"/>
    <mergeCell ref="C50:D50"/>
    <mergeCell ref="E50:G50"/>
    <mergeCell ref="C40:D40"/>
    <mergeCell ref="E40:G40"/>
    <mergeCell ref="C39:G39"/>
    <mergeCell ref="C43:G43"/>
    <mergeCell ref="O37:P38"/>
    <mergeCell ref="Q37:R38"/>
    <mergeCell ref="S37:V38"/>
    <mergeCell ref="O39:P40"/>
    <mergeCell ref="Q39:R40"/>
    <mergeCell ref="S39:V40"/>
    <mergeCell ref="W37:Y38"/>
    <mergeCell ref="C37:G37"/>
    <mergeCell ref="H37:I38"/>
    <mergeCell ref="J37:K38"/>
    <mergeCell ref="L37:N38"/>
    <mergeCell ref="C38:D38"/>
    <mergeCell ref="E38:G38"/>
    <mergeCell ref="W39:Y40"/>
    <mergeCell ref="H39:I40"/>
    <mergeCell ref="J39:K40"/>
    <mergeCell ref="L39:N40"/>
    <mergeCell ref="H33:I34"/>
    <mergeCell ref="S35:V36"/>
    <mergeCell ref="W35:Y36"/>
    <mergeCell ref="C35:G35"/>
    <mergeCell ref="H35:I36"/>
    <mergeCell ref="J35:K36"/>
    <mergeCell ref="L35:N36"/>
    <mergeCell ref="J33:K34"/>
    <mergeCell ref="L33:N34"/>
    <mergeCell ref="S33:V34"/>
    <mergeCell ref="W33:Y34"/>
    <mergeCell ref="C36:D36"/>
    <mergeCell ref="E36:G36"/>
    <mergeCell ref="C34:D34"/>
    <mergeCell ref="E34:G34"/>
    <mergeCell ref="O33:P34"/>
    <mergeCell ref="Q33:R34"/>
    <mergeCell ref="O35:P36"/>
    <mergeCell ref="Q35:R36"/>
    <mergeCell ref="S29:V30"/>
    <mergeCell ref="S31:V32"/>
    <mergeCell ref="W29:Y30"/>
    <mergeCell ref="Q29:R30"/>
    <mergeCell ref="W31:Y32"/>
    <mergeCell ref="E28:G28"/>
    <mergeCell ref="C27:G27"/>
    <mergeCell ref="H27:I28"/>
    <mergeCell ref="Q31:R32"/>
    <mergeCell ref="H29:I30"/>
    <mergeCell ref="J29:K30"/>
    <mergeCell ref="O29:P30"/>
    <mergeCell ref="L29:N30"/>
    <mergeCell ref="H31:I32"/>
    <mergeCell ref="J31:K32"/>
    <mergeCell ref="L31:N32"/>
    <mergeCell ref="O31:P32"/>
    <mergeCell ref="W25:Y26"/>
    <mergeCell ref="C26:D26"/>
    <mergeCell ref="E26:G26"/>
    <mergeCell ref="S27:V28"/>
    <mergeCell ref="W27:Y28"/>
    <mergeCell ref="J27:K28"/>
    <mergeCell ref="L27:N28"/>
    <mergeCell ref="B27:B28"/>
    <mergeCell ref="L25:N26"/>
    <mergeCell ref="O25:P26"/>
    <mergeCell ref="Q25:R26"/>
    <mergeCell ref="S25:V26"/>
    <mergeCell ref="B25:B26"/>
    <mergeCell ref="C25:G25"/>
    <mergeCell ref="H25:I26"/>
    <mergeCell ref="J25:K26"/>
    <mergeCell ref="C28:D28"/>
    <mergeCell ref="O27:P28"/>
    <mergeCell ref="Q27:R28"/>
    <mergeCell ref="L24:N24"/>
    <mergeCell ref="O24:P24"/>
    <mergeCell ref="Q24:R24"/>
    <mergeCell ref="S24:V24"/>
    <mergeCell ref="W24:Y24"/>
    <mergeCell ref="C23:G23"/>
    <mergeCell ref="L23:N23"/>
    <mergeCell ref="O23:P23"/>
    <mergeCell ref="Q23:R23"/>
    <mergeCell ref="S23:V23"/>
    <mergeCell ref="B23:B24"/>
    <mergeCell ref="H23:I23"/>
    <mergeCell ref="J23:K23"/>
    <mergeCell ref="S21:T21"/>
    <mergeCell ref="U21:Y21"/>
    <mergeCell ref="E20:G20"/>
    <mergeCell ref="R20:R22"/>
    <mergeCell ref="S20:T20"/>
    <mergeCell ref="S22:Y22"/>
    <mergeCell ref="Q20:Q22"/>
    <mergeCell ref="U20:Y20"/>
    <mergeCell ref="B20:D22"/>
    <mergeCell ref="E22:G22"/>
    <mergeCell ref="K22:N22"/>
    <mergeCell ref="H20:I20"/>
    <mergeCell ref="K20:N20"/>
    <mergeCell ref="O20:P22"/>
    <mergeCell ref="E21:G21"/>
    <mergeCell ref="H21:I21"/>
    <mergeCell ref="K21:N21"/>
    <mergeCell ref="W23:Y23"/>
    <mergeCell ref="C24:G24"/>
    <mergeCell ref="H24:I24"/>
    <mergeCell ref="J24:K24"/>
    <mergeCell ref="S16:S19"/>
    <mergeCell ref="T16:V19"/>
    <mergeCell ref="W16:W19"/>
    <mergeCell ref="X16:Y19"/>
    <mergeCell ref="X12:Y15"/>
    <mergeCell ref="S12:S15"/>
    <mergeCell ref="T12:V15"/>
    <mergeCell ref="W12:W15"/>
    <mergeCell ref="B16:B17"/>
    <mergeCell ref="C16:D19"/>
    <mergeCell ref="E16:H19"/>
    <mergeCell ref="I16:I19"/>
    <mergeCell ref="B18:B19"/>
    <mergeCell ref="J16:K19"/>
    <mergeCell ref="L16:N19"/>
    <mergeCell ref="O16:O19"/>
    <mergeCell ref="P16:R19"/>
    <mergeCell ref="W8:W11"/>
    <mergeCell ref="X8:Y11"/>
    <mergeCell ref="B10:B11"/>
    <mergeCell ref="B12:D15"/>
    <mergeCell ref="L12:N15"/>
    <mergeCell ref="O12:O15"/>
    <mergeCell ref="P12:R15"/>
    <mergeCell ref="E12:K15"/>
    <mergeCell ref="P8:R11"/>
    <mergeCell ref="S8:S11"/>
    <mergeCell ref="T8:V11"/>
    <mergeCell ref="B8:B9"/>
    <mergeCell ref="C8:D11"/>
    <mergeCell ref="E8:H11"/>
    <mergeCell ref="I8:K11"/>
    <mergeCell ref="L8:N11"/>
    <mergeCell ref="O8:O11"/>
    <mergeCell ref="U3:V3"/>
    <mergeCell ref="B7:D7"/>
    <mergeCell ref="E7:H7"/>
    <mergeCell ref="L7:N7"/>
    <mergeCell ref="O7:S7"/>
    <mergeCell ref="B6:D6"/>
    <mergeCell ref="E6:H6"/>
    <mergeCell ref="L6:N6"/>
    <mergeCell ref="U7:X7"/>
    <mergeCell ref="K3:K5"/>
    <mergeCell ref="U4:X5"/>
    <mergeCell ref="W6:Y6"/>
    <mergeCell ref="W3:Y3"/>
    <mergeCell ref="S3:T3"/>
    <mergeCell ref="M4:N4"/>
    <mergeCell ref="S4:T5"/>
    <mergeCell ref="M5:N5"/>
    <mergeCell ref="M3:N3"/>
    <mergeCell ref="O3:P5"/>
    <mergeCell ref="Q3:R5"/>
  </mergeCells>
  <phoneticPr fontId="2"/>
  <pageMargins left="0.66" right="0.51" top="0.68" bottom="0.2" header="0.69" footer="0.2"/>
  <pageSetup paperSize="9" orientation="landscape" horizontalDpi="300" verticalDpi="300" r:id="rId1"/>
  <headerFooter alignWithMargins="0"/>
  <rowBreaks count="1" manualBreakCount="1">
    <brk id="59" max="16383" man="1"/>
  </rowBreaks>
  <colBreaks count="1" manualBreakCount="1">
    <brk id="2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54"/>
  <sheetViews>
    <sheetView view="pageBreakPreview" topLeftCell="A34" zoomScaleNormal="100" zoomScaleSheetLayoutView="100" workbookViewId="0">
      <selection activeCell="D25" sqref="D25:J26"/>
    </sheetView>
  </sheetViews>
  <sheetFormatPr defaultRowHeight="13.5" x14ac:dyDescent="0.15"/>
  <cols>
    <col min="1" max="11" width="7.625" style="189" customWidth="1"/>
    <col min="12" max="12" width="9" style="189"/>
    <col min="13" max="13" width="16.25" style="190" customWidth="1"/>
    <col min="14" max="16384" width="9" style="189"/>
  </cols>
  <sheetData>
    <row r="1" spans="1:14" x14ac:dyDescent="0.15">
      <c r="A1" s="840" t="s">
        <v>519</v>
      </c>
      <c r="B1" s="840"/>
      <c r="C1" s="840"/>
      <c r="D1" s="840"/>
      <c r="E1" s="840"/>
      <c r="F1" s="840"/>
      <c r="G1" s="840"/>
      <c r="H1" s="840"/>
      <c r="I1" s="840"/>
      <c r="J1" s="840"/>
      <c r="K1" s="840"/>
      <c r="M1" s="190" t="s">
        <v>371</v>
      </c>
      <c r="N1" s="191"/>
    </row>
    <row r="2" spans="1:14" x14ac:dyDescent="0.15">
      <c r="A2" s="840"/>
      <c r="B2" s="840"/>
      <c r="C2" s="840"/>
      <c r="D2" s="840"/>
      <c r="E2" s="840"/>
      <c r="F2" s="840"/>
      <c r="G2" s="840"/>
      <c r="H2" s="840"/>
      <c r="I2" s="840"/>
      <c r="J2" s="840"/>
      <c r="K2" s="840"/>
      <c r="M2" s="190" t="s">
        <v>520</v>
      </c>
      <c r="N2" s="191"/>
    </row>
    <row r="3" spans="1:14" x14ac:dyDescent="0.15">
      <c r="A3" s="840"/>
      <c r="B3" s="840"/>
      <c r="C3" s="840"/>
      <c r="D3" s="840"/>
      <c r="E3" s="840"/>
      <c r="F3" s="840"/>
      <c r="G3" s="840"/>
      <c r="H3" s="840"/>
      <c r="I3" s="840"/>
      <c r="J3" s="840"/>
      <c r="K3" s="840"/>
      <c r="M3" s="190" t="s">
        <v>521</v>
      </c>
      <c r="N3" s="191"/>
    </row>
    <row r="4" spans="1:14" x14ac:dyDescent="0.15">
      <c r="A4" s="841" t="s">
        <v>295</v>
      </c>
      <c r="B4" s="841"/>
      <c r="C4" s="841"/>
      <c r="D4" s="841"/>
      <c r="E4" s="841"/>
      <c r="F4" s="841"/>
      <c r="G4" s="841"/>
      <c r="H4" s="841"/>
      <c r="I4" s="841"/>
      <c r="J4" s="841"/>
      <c r="K4" s="841"/>
      <c r="M4" s="190" t="s">
        <v>522</v>
      </c>
      <c r="N4" s="191"/>
    </row>
    <row r="5" spans="1:14" x14ac:dyDescent="0.15">
      <c r="A5" s="841"/>
      <c r="B5" s="841"/>
      <c r="C5" s="841"/>
      <c r="D5" s="841"/>
      <c r="E5" s="841"/>
      <c r="F5" s="841"/>
      <c r="G5" s="841"/>
      <c r="H5" s="841"/>
      <c r="I5" s="841"/>
      <c r="J5" s="841"/>
      <c r="K5" s="841"/>
      <c r="M5" s="190" t="s">
        <v>523</v>
      </c>
      <c r="N5" s="191"/>
    </row>
    <row r="6" spans="1:14" ht="13.5" customHeight="1" x14ac:dyDescent="0.15">
      <c r="A6" s="842" t="s">
        <v>401</v>
      </c>
      <c r="B6" s="842"/>
      <c r="C6" s="842"/>
      <c r="D6" s="842"/>
      <c r="E6" s="842"/>
    </row>
    <row r="7" spans="1:14" ht="13.5" customHeight="1" x14ac:dyDescent="0.15">
      <c r="A7" s="842"/>
      <c r="B7" s="842"/>
      <c r="C7" s="842"/>
      <c r="D7" s="842"/>
      <c r="E7" s="842"/>
    </row>
    <row r="8" spans="1:14" ht="17.25" x14ac:dyDescent="0.15">
      <c r="A8" s="192"/>
      <c r="B8" s="192"/>
      <c r="C8" s="192"/>
      <c r="M8" s="190" t="s">
        <v>524</v>
      </c>
    </row>
    <row r="9" spans="1:14" x14ac:dyDescent="0.15">
      <c r="M9" s="190" t="s">
        <v>372</v>
      </c>
    </row>
    <row r="10" spans="1:14" x14ac:dyDescent="0.15">
      <c r="E10" s="193" t="s">
        <v>307</v>
      </c>
      <c r="F10" s="193"/>
    </row>
    <row r="11" spans="1:14" x14ac:dyDescent="0.15">
      <c r="E11" s="193"/>
      <c r="F11" s="193"/>
      <c r="K11" s="194"/>
    </row>
    <row r="12" spans="1:14" x14ac:dyDescent="0.15">
      <c r="F12" s="193" t="s">
        <v>308</v>
      </c>
      <c r="K12" s="194" t="s">
        <v>525</v>
      </c>
    </row>
    <row r="15" spans="1:14" ht="17.25" x14ac:dyDescent="0.15">
      <c r="A15" s="816" t="s">
        <v>526</v>
      </c>
      <c r="B15" s="816"/>
      <c r="C15" s="816"/>
      <c r="D15" s="816"/>
      <c r="E15" s="816"/>
      <c r="F15" s="816"/>
      <c r="G15" s="816"/>
      <c r="H15" s="816"/>
      <c r="I15" s="816"/>
      <c r="J15" s="816"/>
      <c r="K15" s="816"/>
      <c r="M15" s="190" t="s">
        <v>369</v>
      </c>
      <c r="N15" s="191" t="s">
        <v>370</v>
      </c>
    </row>
    <row r="16" spans="1:14" x14ac:dyDescent="0.15">
      <c r="M16" s="190" t="s">
        <v>373</v>
      </c>
      <c r="N16" s="191"/>
    </row>
    <row r="17" spans="1:14" ht="17.25" x14ac:dyDescent="0.2">
      <c r="A17" s="820"/>
      <c r="B17" s="843" t="s">
        <v>309</v>
      </c>
      <c r="C17" s="195" t="s">
        <v>310</v>
      </c>
      <c r="D17" s="195" t="s">
        <v>311</v>
      </c>
      <c r="E17" s="195" t="s">
        <v>312</v>
      </c>
      <c r="F17" s="195" t="s">
        <v>313</v>
      </c>
      <c r="G17" s="195" t="s">
        <v>314</v>
      </c>
      <c r="H17" s="195" t="s">
        <v>315</v>
      </c>
      <c r="I17" s="195" t="s">
        <v>316</v>
      </c>
      <c r="J17" s="195" t="s">
        <v>317</v>
      </c>
      <c r="K17" s="196" t="s">
        <v>12</v>
      </c>
      <c r="L17" s="197" t="s">
        <v>527</v>
      </c>
      <c r="M17" s="198" t="e">
        <f>ROUNDDOWN(D34*0.2,-4)</f>
        <v>#REF!</v>
      </c>
      <c r="N17" s="191"/>
    </row>
    <row r="18" spans="1:14" ht="13.5" customHeight="1" x14ac:dyDescent="0.15">
      <c r="A18" s="820"/>
      <c r="B18" s="844"/>
      <c r="C18" s="834"/>
      <c r="D18" s="834" t="e">
        <f>IF(M19=7,"\",MID($M$17,M19-7,1))</f>
        <v>#REF!</v>
      </c>
      <c r="E18" s="834" t="e">
        <f>MID($M$17,M19-6,1)</f>
        <v>#REF!</v>
      </c>
      <c r="F18" s="834" t="e">
        <f>MID($M$17,M19-5,1)</f>
        <v>#REF!</v>
      </c>
      <c r="G18" s="834" t="e">
        <f>MID($M$17,M19-4,1)</f>
        <v>#REF!</v>
      </c>
      <c r="H18" s="834" t="e">
        <f>MID($M$17,M19-3,1)</f>
        <v>#REF!</v>
      </c>
      <c r="I18" s="834" t="e">
        <f>MID($M$17,M19-2,1)</f>
        <v>#REF!</v>
      </c>
      <c r="J18" s="834" t="e">
        <f>MID($M$17,M19-1,1)</f>
        <v>#REF!</v>
      </c>
      <c r="K18" s="834" t="e">
        <f>MID($M$17,$M$19,1)</f>
        <v>#REF!</v>
      </c>
    </row>
    <row r="19" spans="1:14" ht="13.5" customHeight="1" x14ac:dyDescent="0.15">
      <c r="A19" s="820"/>
      <c r="B19" s="844"/>
      <c r="C19" s="834"/>
      <c r="D19" s="834"/>
      <c r="E19" s="834"/>
      <c r="F19" s="834"/>
      <c r="G19" s="834"/>
      <c r="H19" s="834"/>
      <c r="I19" s="834"/>
      <c r="J19" s="834"/>
      <c r="K19" s="834"/>
      <c r="M19" s="190" t="e">
        <f>LEN(M17)</f>
        <v>#REF!</v>
      </c>
    </row>
    <row r="20" spans="1:14" ht="13.5" customHeight="1" x14ac:dyDescent="0.15">
      <c r="A20" s="820"/>
      <c r="B20" s="845"/>
      <c r="C20" s="835"/>
      <c r="D20" s="835"/>
      <c r="E20" s="835"/>
      <c r="F20" s="835"/>
      <c r="G20" s="835"/>
      <c r="H20" s="835"/>
      <c r="I20" s="835"/>
      <c r="J20" s="835"/>
      <c r="K20" s="835"/>
    </row>
    <row r="21" spans="1:14" x14ac:dyDescent="0.15">
      <c r="B21" s="836" t="s">
        <v>318</v>
      </c>
      <c r="C21" s="836"/>
      <c r="D21" s="836"/>
      <c r="E21" s="836"/>
      <c r="F21" s="836"/>
      <c r="G21" s="836"/>
      <c r="H21" s="836"/>
      <c r="I21" s="836"/>
      <c r="J21" s="836"/>
      <c r="K21" s="836"/>
    </row>
    <row r="22" spans="1:14" x14ac:dyDescent="0.15">
      <c r="B22" s="837"/>
      <c r="C22" s="837"/>
      <c r="D22" s="837"/>
      <c r="E22" s="837"/>
      <c r="F22" s="837"/>
      <c r="G22" s="837"/>
      <c r="H22" s="837"/>
      <c r="I22" s="837"/>
      <c r="J22" s="837"/>
      <c r="K22" s="837"/>
    </row>
    <row r="23" spans="1:14" x14ac:dyDescent="0.15">
      <c r="A23" s="833" t="s">
        <v>21</v>
      </c>
      <c r="B23" s="833"/>
      <c r="C23" s="833"/>
      <c r="D23" s="833"/>
      <c r="E23" s="833"/>
      <c r="F23" s="833"/>
      <c r="G23" s="833"/>
      <c r="H23" s="833"/>
      <c r="I23" s="833"/>
      <c r="J23" s="833"/>
      <c r="K23" s="833"/>
    </row>
    <row r="24" spans="1:14" x14ac:dyDescent="0.15">
      <c r="A24" s="833"/>
      <c r="B24" s="833"/>
      <c r="C24" s="833"/>
      <c r="D24" s="833"/>
      <c r="E24" s="833"/>
      <c r="F24" s="833"/>
      <c r="G24" s="833"/>
      <c r="H24" s="833"/>
      <c r="I24" s="833"/>
      <c r="J24" s="833"/>
      <c r="K24" s="833"/>
    </row>
    <row r="25" spans="1:14" ht="14.25" customHeight="1" x14ac:dyDescent="0.15">
      <c r="A25" s="833" t="s">
        <v>319</v>
      </c>
      <c r="B25" s="833"/>
      <c r="D25" s="838" t="e">
        <f>#REF!</f>
        <v>#REF!</v>
      </c>
      <c r="E25" s="838"/>
      <c r="F25" s="838"/>
      <c r="G25" s="838"/>
      <c r="H25" s="838"/>
      <c r="I25" s="838"/>
      <c r="J25" s="838"/>
      <c r="K25" s="199"/>
    </row>
    <row r="26" spans="1:14" ht="14.25" customHeight="1" x14ac:dyDescent="0.15">
      <c r="A26" s="833"/>
      <c r="B26" s="833"/>
      <c r="D26" s="839"/>
      <c r="E26" s="839"/>
      <c r="F26" s="839"/>
      <c r="G26" s="839"/>
      <c r="H26" s="839"/>
      <c r="I26" s="839"/>
      <c r="J26" s="839"/>
      <c r="K26" s="199"/>
    </row>
    <row r="27" spans="1:14" ht="14.25" x14ac:dyDescent="0.15">
      <c r="A27" s="833" t="s">
        <v>43</v>
      </c>
      <c r="B27" s="833"/>
      <c r="C27" s="200"/>
      <c r="D27" s="830" t="e">
        <f>#REF!</f>
        <v>#REF!</v>
      </c>
      <c r="E27" s="831"/>
      <c r="F27" s="831"/>
      <c r="G27" s="831"/>
      <c r="H27" s="831"/>
      <c r="I27" s="831"/>
      <c r="J27" s="831"/>
      <c r="K27" s="201"/>
    </row>
    <row r="28" spans="1:14" ht="14.25" x14ac:dyDescent="0.15">
      <c r="A28" s="833"/>
      <c r="B28" s="833"/>
      <c r="C28" s="200"/>
      <c r="D28" s="832"/>
      <c r="E28" s="250"/>
      <c r="F28" s="250"/>
      <c r="G28" s="250"/>
      <c r="H28" s="250"/>
      <c r="I28" s="250"/>
      <c r="J28" s="250"/>
      <c r="K28" s="201"/>
    </row>
    <row r="29" spans="1:14" ht="13.5" customHeight="1" x14ac:dyDescent="0.15">
      <c r="A29" s="833" t="s">
        <v>320</v>
      </c>
      <c r="B29" s="833"/>
      <c r="C29" s="829" t="s">
        <v>44</v>
      </c>
      <c r="D29" s="830" t="e">
        <f>#REF!</f>
        <v>#REF!</v>
      </c>
      <c r="E29" s="831"/>
      <c r="F29" s="831"/>
      <c r="G29" s="831"/>
      <c r="H29" s="831"/>
      <c r="I29" s="831"/>
      <c r="J29" s="831"/>
      <c r="K29" s="829"/>
    </row>
    <row r="30" spans="1:14" ht="13.5" customHeight="1" x14ac:dyDescent="0.15">
      <c r="A30" s="833"/>
      <c r="B30" s="833"/>
      <c r="C30" s="829"/>
      <c r="D30" s="832"/>
      <c r="E30" s="250"/>
      <c r="F30" s="250"/>
      <c r="G30" s="250"/>
      <c r="H30" s="250"/>
      <c r="I30" s="250"/>
      <c r="J30" s="250"/>
      <c r="K30" s="829"/>
    </row>
    <row r="31" spans="1:14" ht="13.5" customHeight="1" x14ac:dyDescent="0.15">
      <c r="C31" s="829" t="s">
        <v>45</v>
      </c>
      <c r="D31" s="830" t="e">
        <f>#REF!</f>
        <v>#REF!</v>
      </c>
      <c r="E31" s="831"/>
      <c r="F31" s="831"/>
      <c r="G31" s="831"/>
      <c r="H31" s="831"/>
      <c r="I31" s="831"/>
      <c r="J31" s="831"/>
      <c r="K31" s="829"/>
    </row>
    <row r="32" spans="1:14" ht="13.5" customHeight="1" x14ac:dyDescent="0.15">
      <c r="C32" s="829"/>
      <c r="D32" s="832"/>
      <c r="E32" s="250"/>
      <c r="F32" s="250"/>
      <c r="G32" s="250"/>
      <c r="H32" s="250"/>
      <c r="I32" s="250"/>
      <c r="J32" s="250"/>
      <c r="K32" s="829"/>
    </row>
    <row r="34" spans="1:11" ht="13.5" customHeight="1" x14ac:dyDescent="0.15">
      <c r="A34" s="816" t="s">
        <v>321</v>
      </c>
      <c r="B34" s="816"/>
      <c r="C34" s="816"/>
      <c r="D34" s="817" t="e">
        <f>#REF!</f>
        <v>#REF!</v>
      </c>
      <c r="E34" s="817"/>
      <c r="F34" s="817"/>
      <c r="G34" s="817"/>
      <c r="H34" s="817"/>
      <c r="I34" s="817"/>
      <c r="J34" s="819" t="s">
        <v>305</v>
      </c>
      <c r="K34" s="819"/>
    </row>
    <row r="35" spans="1:11" ht="13.5" customHeight="1" x14ac:dyDescent="0.15">
      <c r="A35" s="816"/>
      <c r="B35" s="816"/>
      <c r="C35" s="816"/>
      <c r="D35" s="818"/>
      <c r="E35" s="818"/>
      <c r="F35" s="818"/>
      <c r="G35" s="818"/>
      <c r="H35" s="818"/>
      <c r="I35" s="818"/>
      <c r="J35" s="819"/>
      <c r="K35" s="819"/>
    </row>
    <row r="36" spans="1:11" x14ac:dyDescent="0.15">
      <c r="D36" s="205"/>
      <c r="E36" s="205"/>
      <c r="F36" s="205"/>
      <c r="G36" s="205"/>
      <c r="H36" s="205"/>
      <c r="I36" s="205"/>
    </row>
    <row r="37" spans="1:11" x14ac:dyDescent="0.15">
      <c r="A37" s="815" t="s">
        <v>528</v>
      </c>
      <c r="B37" s="816"/>
      <c r="C37" s="816"/>
      <c r="D37" s="817" t="e">
        <f>#REF!</f>
        <v>#REF!</v>
      </c>
      <c r="E37" s="817"/>
      <c r="F37" s="817"/>
      <c r="G37" s="817"/>
      <c r="H37" s="817"/>
      <c r="I37" s="817"/>
      <c r="J37" s="819" t="s">
        <v>305</v>
      </c>
      <c r="K37" s="819"/>
    </row>
    <row r="38" spans="1:11" x14ac:dyDescent="0.15">
      <c r="A38" s="816"/>
      <c r="B38" s="816"/>
      <c r="C38" s="816"/>
      <c r="D38" s="818"/>
      <c r="E38" s="818"/>
      <c r="F38" s="818"/>
      <c r="G38" s="818"/>
      <c r="H38" s="818"/>
      <c r="I38" s="818"/>
      <c r="J38" s="819"/>
      <c r="K38" s="819"/>
    </row>
    <row r="40" spans="1:11" x14ac:dyDescent="0.15">
      <c r="A40" s="816" t="s">
        <v>322</v>
      </c>
      <c r="B40" s="820"/>
      <c r="C40" s="820"/>
      <c r="D40" s="820"/>
      <c r="E40" s="820"/>
      <c r="F40" s="820"/>
      <c r="G40" s="820"/>
      <c r="H40" s="820"/>
      <c r="I40" s="820"/>
      <c r="J40" s="820"/>
      <c r="K40" s="820"/>
    </row>
    <row r="41" spans="1:11" x14ac:dyDescent="0.15">
      <c r="A41" s="820"/>
      <c r="B41" s="820"/>
      <c r="C41" s="820"/>
      <c r="D41" s="820"/>
      <c r="E41" s="820"/>
      <c r="F41" s="820"/>
      <c r="G41" s="820"/>
      <c r="H41" s="820"/>
      <c r="I41" s="820"/>
      <c r="J41" s="820"/>
      <c r="K41" s="820"/>
    </row>
    <row r="42" spans="1:11" ht="14.25" thickBot="1" x14ac:dyDescent="0.2">
      <c r="A42" s="820"/>
      <c r="B42" s="820"/>
      <c r="C42" s="820"/>
      <c r="D42" s="820"/>
      <c r="E42" s="820"/>
      <c r="F42" s="820"/>
      <c r="G42" s="820"/>
      <c r="H42" s="820"/>
      <c r="I42" s="820"/>
      <c r="J42" s="820"/>
      <c r="K42" s="820"/>
    </row>
    <row r="43" spans="1:11" x14ac:dyDescent="0.15">
      <c r="A43" s="803" t="s">
        <v>323</v>
      </c>
      <c r="B43" s="821"/>
      <c r="C43" s="822"/>
      <c r="D43" s="774"/>
      <c r="E43" s="775"/>
      <c r="F43" s="813"/>
      <c r="G43" s="775" t="s">
        <v>324</v>
      </c>
      <c r="H43" s="811"/>
      <c r="I43" s="775"/>
      <c r="J43" s="813"/>
      <c r="K43" s="827" t="s">
        <v>382</v>
      </c>
    </row>
    <row r="44" spans="1:11" ht="14.25" thickBot="1" x14ac:dyDescent="0.2">
      <c r="A44" s="823"/>
      <c r="B44" s="824"/>
      <c r="C44" s="825"/>
      <c r="D44" s="777"/>
      <c r="E44" s="778"/>
      <c r="F44" s="814"/>
      <c r="G44" s="826"/>
      <c r="H44" s="812"/>
      <c r="I44" s="778"/>
      <c r="J44" s="814"/>
      <c r="K44" s="828"/>
    </row>
    <row r="45" spans="1:11" x14ac:dyDescent="0.15">
      <c r="A45" s="803" t="s">
        <v>325</v>
      </c>
      <c r="B45" s="804"/>
      <c r="C45" s="805"/>
      <c r="D45" s="775"/>
      <c r="E45" s="809"/>
      <c r="F45" s="811"/>
      <c r="G45" s="785"/>
      <c r="H45" s="813"/>
      <c r="I45" s="783"/>
      <c r="J45" s="785"/>
      <c r="K45" s="787"/>
    </row>
    <row r="46" spans="1:11" ht="14.25" thickBot="1" x14ac:dyDescent="0.2">
      <c r="A46" s="806"/>
      <c r="B46" s="807"/>
      <c r="C46" s="808"/>
      <c r="D46" s="778"/>
      <c r="E46" s="810"/>
      <c r="F46" s="812"/>
      <c r="G46" s="786"/>
      <c r="H46" s="814"/>
      <c r="I46" s="784"/>
      <c r="J46" s="786"/>
      <c r="K46" s="788"/>
    </row>
    <row r="47" spans="1:11" x14ac:dyDescent="0.15">
      <c r="A47" s="789" t="s">
        <v>326</v>
      </c>
      <c r="B47" s="790"/>
      <c r="C47" s="791"/>
      <c r="D47" s="795" t="s">
        <v>529</v>
      </c>
      <c r="E47" s="796"/>
      <c r="F47" s="799" t="s">
        <v>327</v>
      </c>
      <c r="G47" s="796"/>
      <c r="H47" s="799" t="s">
        <v>328</v>
      </c>
      <c r="I47" s="796"/>
      <c r="J47" s="799" t="s">
        <v>329</v>
      </c>
      <c r="K47" s="801"/>
    </row>
    <row r="48" spans="1:11" ht="14.25" thickBot="1" x14ac:dyDescent="0.2">
      <c r="A48" s="792"/>
      <c r="B48" s="793"/>
      <c r="C48" s="794"/>
      <c r="D48" s="797"/>
      <c r="E48" s="798"/>
      <c r="F48" s="800"/>
      <c r="G48" s="798"/>
      <c r="H48" s="800"/>
      <c r="I48" s="798"/>
      <c r="J48" s="800"/>
      <c r="K48" s="802"/>
    </row>
    <row r="49" spans="1:11" ht="18" thickBot="1" x14ac:dyDescent="0.2">
      <c r="A49" s="762" t="s">
        <v>530</v>
      </c>
      <c r="B49" s="763"/>
      <c r="C49" s="764"/>
      <c r="D49" s="765"/>
      <c r="E49" s="766"/>
      <c r="F49" s="766"/>
      <c r="G49" s="766"/>
      <c r="H49" s="766"/>
      <c r="I49" s="766"/>
      <c r="J49" s="766"/>
      <c r="K49" s="767"/>
    </row>
    <row r="50" spans="1:11" x14ac:dyDescent="0.15">
      <c r="A50" s="768" t="s">
        <v>330</v>
      </c>
      <c r="B50" s="769"/>
      <c r="C50" s="770"/>
      <c r="D50" s="774"/>
      <c r="E50" s="775"/>
      <c r="F50" s="775"/>
      <c r="G50" s="775"/>
      <c r="H50" s="775"/>
      <c r="I50" s="775"/>
      <c r="J50" s="775"/>
      <c r="K50" s="776"/>
    </row>
    <row r="51" spans="1:11" ht="14.25" thickBot="1" x14ac:dyDescent="0.2">
      <c r="A51" s="771"/>
      <c r="B51" s="772"/>
      <c r="C51" s="773"/>
      <c r="D51" s="777"/>
      <c r="E51" s="778"/>
      <c r="F51" s="778"/>
      <c r="G51" s="778"/>
      <c r="H51" s="778"/>
      <c r="I51" s="778"/>
      <c r="J51" s="778"/>
      <c r="K51" s="779"/>
    </row>
    <row r="52" spans="1:11" ht="14.25" thickBot="1" x14ac:dyDescent="0.2">
      <c r="A52" s="762" t="s">
        <v>530</v>
      </c>
      <c r="B52" s="763"/>
      <c r="C52" s="764"/>
      <c r="D52" s="202"/>
      <c r="E52" s="203"/>
      <c r="F52" s="203"/>
      <c r="G52" s="203"/>
      <c r="H52" s="203"/>
      <c r="I52" s="203"/>
      <c r="J52" s="203"/>
      <c r="K52" s="204"/>
    </row>
    <row r="53" spans="1:11" x14ac:dyDescent="0.15">
      <c r="A53" s="780" t="s">
        <v>331</v>
      </c>
      <c r="B53" s="781"/>
      <c r="C53" s="782"/>
      <c r="D53" s="774"/>
      <c r="E53" s="775"/>
      <c r="F53" s="775"/>
      <c r="G53" s="775"/>
      <c r="H53" s="775"/>
      <c r="I53" s="775"/>
      <c r="J53" s="775"/>
      <c r="K53" s="776"/>
    </row>
    <row r="54" spans="1:11" ht="14.25" thickBot="1" x14ac:dyDescent="0.2">
      <c r="A54" s="771"/>
      <c r="B54" s="772"/>
      <c r="C54" s="773"/>
      <c r="D54" s="777"/>
      <c r="E54" s="778"/>
      <c r="F54" s="778"/>
      <c r="G54" s="778"/>
      <c r="H54" s="778"/>
      <c r="I54" s="778"/>
      <c r="J54" s="778"/>
      <c r="K54" s="779"/>
    </row>
  </sheetData>
  <mergeCells count="61">
    <mergeCell ref="A1:K3"/>
    <mergeCell ref="A4:K5"/>
    <mergeCell ref="A6:E7"/>
    <mergeCell ref="A15:K15"/>
    <mergeCell ref="A17:A20"/>
    <mergeCell ref="B17:B20"/>
    <mergeCell ref="C18:C20"/>
    <mergeCell ref="D18:D20"/>
    <mergeCell ref="E18:E20"/>
    <mergeCell ref="F18:F20"/>
    <mergeCell ref="A29:B30"/>
    <mergeCell ref="C29:C30"/>
    <mergeCell ref="D29:J30"/>
    <mergeCell ref="K29:K30"/>
    <mergeCell ref="G18:G20"/>
    <mergeCell ref="H18:H20"/>
    <mergeCell ref="I18:I20"/>
    <mergeCell ref="J18:J20"/>
    <mergeCell ref="K18:K20"/>
    <mergeCell ref="B21:K22"/>
    <mergeCell ref="A23:K24"/>
    <mergeCell ref="A25:B26"/>
    <mergeCell ref="D25:J26"/>
    <mergeCell ref="A27:B28"/>
    <mergeCell ref="D27:J28"/>
    <mergeCell ref="C31:C32"/>
    <mergeCell ref="D31:J32"/>
    <mergeCell ref="K31:K32"/>
    <mergeCell ref="A34:C35"/>
    <mergeCell ref="D34:I35"/>
    <mergeCell ref="J34:K35"/>
    <mergeCell ref="A37:C38"/>
    <mergeCell ref="D37:I38"/>
    <mergeCell ref="J37:K38"/>
    <mergeCell ref="A40:K42"/>
    <mergeCell ref="A43:C44"/>
    <mergeCell ref="D43:F44"/>
    <mergeCell ref="G43:G44"/>
    <mergeCell ref="H43:J44"/>
    <mergeCell ref="K43:K44"/>
    <mergeCell ref="A53:C54"/>
    <mergeCell ref="D53:K54"/>
    <mergeCell ref="I45:I46"/>
    <mergeCell ref="J45:J46"/>
    <mergeCell ref="K45:K46"/>
    <mergeCell ref="A47:C48"/>
    <mergeCell ref="D47:E48"/>
    <mergeCell ref="F47:G48"/>
    <mergeCell ref="H47:I48"/>
    <mergeCell ref="J47:K48"/>
    <mergeCell ref="A45:C46"/>
    <mergeCell ref="D45:D46"/>
    <mergeCell ref="E45:E46"/>
    <mergeCell ref="F45:F46"/>
    <mergeCell ref="G45:G46"/>
    <mergeCell ref="H45:H46"/>
    <mergeCell ref="A49:C49"/>
    <mergeCell ref="D49:K49"/>
    <mergeCell ref="A50:C51"/>
    <mergeCell ref="D50:K51"/>
    <mergeCell ref="A52:C52"/>
  </mergeCells>
  <phoneticPr fontId="2"/>
  <pageMargins left="0.75" right="0.75" top="1" bottom="1"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topLeftCell="A34" zoomScale="80" zoomScaleNormal="50" zoomScaleSheetLayoutView="80" workbookViewId="0">
      <selection activeCell="A35" sqref="A35:B35"/>
    </sheetView>
  </sheetViews>
  <sheetFormatPr defaultRowHeight="27" customHeight="1" x14ac:dyDescent="0.15"/>
  <cols>
    <col min="1" max="1" width="5.25" style="165" customWidth="1"/>
    <col min="2" max="2" width="20.75" style="165" bestFit="1" customWidth="1"/>
    <col min="3" max="3" width="3.125" style="165" customWidth="1"/>
    <col min="4" max="4" width="6.5" style="165" customWidth="1"/>
    <col min="5" max="5" width="2.75" style="165" customWidth="1"/>
    <col min="6" max="6" width="12.5" style="165" customWidth="1"/>
    <col min="7" max="7" width="2.625" style="165" customWidth="1"/>
    <col min="8" max="8" width="28.25" style="165" bestFit="1" customWidth="1"/>
    <col min="9" max="9" width="4.875" style="181" customWidth="1"/>
    <col min="10" max="10" width="22.25" style="181" customWidth="1"/>
    <col min="11" max="11" width="19.625" style="181" customWidth="1"/>
    <col min="12" max="12" width="25.25" style="181" customWidth="1"/>
    <col min="13" max="16384" width="9" style="165"/>
  </cols>
  <sheetData>
    <row r="1" spans="1:12" ht="27" customHeight="1" x14ac:dyDescent="0.15">
      <c r="H1" s="164" t="s">
        <v>455</v>
      </c>
      <c r="J1" s="181" t="s">
        <v>511</v>
      </c>
    </row>
    <row r="2" spans="1:12" ht="27" customHeight="1" x14ac:dyDescent="0.15">
      <c r="A2" s="856" t="s">
        <v>456</v>
      </c>
      <c r="B2" s="856"/>
      <c r="C2" s="856"/>
      <c r="D2" s="856"/>
      <c r="E2" s="856"/>
      <c r="F2" s="856"/>
      <c r="G2" s="856"/>
      <c r="H2" s="856"/>
      <c r="J2" s="181" t="s">
        <v>512</v>
      </c>
    </row>
    <row r="3" spans="1:12" ht="27" customHeight="1" x14ac:dyDescent="0.15">
      <c r="A3" s="857" t="s">
        <v>457</v>
      </c>
      <c r="B3" s="857"/>
      <c r="C3" s="857"/>
      <c r="D3" s="857"/>
      <c r="E3" s="857"/>
      <c r="F3" s="857"/>
      <c r="G3" s="857"/>
      <c r="H3" s="857"/>
    </row>
    <row r="4" spans="1:12" ht="14.25" x14ac:dyDescent="0.15"/>
    <row r="5" spans="1:12" s="166" customFormat="1" ht="27" customHeight="1" x14ac:dyDescent="0.15">
      <c r="A5" s="166" t="s">
        <v>493</v>
      </c>
      <c r="I5" s="181"/>
      <c r="J5" s="181"/>
      <c r="K5" s="181"/>
      <c r="L5" s="181"/>
    </row>
    <row r="6" spans="1:12" s="166" customFormat="1" ht="27" customHeight="1" x14ac:dyDescent="0.15">
      <c r="A6" s="862" t="s">
        <v>458</v>
      </c>
      <c r="B6" s="858" t="s">
        <v>459</v>
      </c>
      <c r="C6" s="858" t="s">
        <v>460</v>
      </c>
      <c r="D6" s="859"/>
      <c r="E6" s="859"/>
      <c r="F6" s="859"/>
      <c r="G6" s="860" t="s">
        <v>461</v>
      </c>
      <c r="H6" s="523"/>
      <c r="I6" s="181"/>
      <c r="J6" s="181"/>
      <c r="K6" s="181"/>
      <c r="L6" s="181"/>
    </row>
    <row r="7" spans="1:12" s="166" customFormat="1" ht="27" customHeight="1" x14ac:dyDescent="0.15">
      <c r="A7" s="863"/>
      <c r="B7" s="858"/>
      <c r="C7" s="859"/>
      <c r="D7" s="859"/>
      <c r="E7" s="859"/>
      <c r="F7" s="859"/>
      <c r="G7" s="861" t="s">
        <v>462</v>
      </c>
      <c r="H7" s="382"/>
      <c r="I7" s="181"/>
      <c r="J7" s="181"/>
      <c r="K7" s="181"/>
      <c r="L7" s="181"/>
    </row>
    <row r="8" spans="1:12" s="166" customFormat="1" ht="27" customHeight="1" x14ac:dyDescent="0.15">
      <c r="A8" s="863"/>
      <c r="B8" s="846" t="s">
        <v>463</v>
      </c>
      <c r="C8" s="848" t="s">
        <v>464</v>
      </c>
      <c r="D8" s="849"/>
      <c r="E8" s="849"/>
      <c r="F8" s="850"/>
      <c r="G8" s="179" t="s">
        <v>503</v>
      </c>
      <c r="H8" s="167" t="s">
        <v>488</v>
      </c>
      <c r="I8" s="181" t="s">
        <v>504</v>
      </c>
      <c r="J8" s="181" t="s">
        <v>507</v>
      </c>
      <c r="K8" s="181"/>
      <c r="L8" s="181"/>
    </row>
    <row r="9" spans="1:12" s="166" customFormat="1" ht="27" customHeight="1" x14ac:dyDescent="0.15">
      <c r="A9" s="863"/>
      <c r="B9" s="846"/>
      <c r="C9" s="180" t="s">
        <v>486</v>
      </c>
      <c r="D9" s="169" t="s">
        <v>485</v>
      </c>
      <c r="E9" s="169" t="str">
        <f>IF(C9="□","■","□")</f>
        <v>□</v>
      </c>
      <c r="F9" s="170" t="s">
        <v>487</v>
      </c>
      <c r="G9" s="187" t="s">
        <v>503</v>
      </c>
      <c r="H9" s="170" t="s">
        <v>489</v>
      </c>
      <c r="I9" s="181" t="s">
        <v>490</v>
      </c>
      <c r="J9" s="181" t="s">
        <v>513</v>
      </c>
      <c r="K9" s="181"/>
      <c r="L9" s="181"/>
    </row>
    <row r="10" spans="1:12" s="166" customFormat="1" ht="27" customHeight="1" x14ac:dyDescent="0.15">
      <c r="A10" s="863"/>
      <c r="B10" s="846" t="s">
        <v>465</v>
      </c>
      <c r="C10" s="848" t="s">
        <v>466</v>
      </c>
      <c r="D10" s="849"/>
      <c r="E10" s="849"/>
      <c r="F10" s="850"/>
      <c r="G10" s="179" t="s">
        <v>503</v>
      </c>
      <c r="H10" s="167" t="s">
        <v>488</v>
      </c>
      <c r="I10" s="181"/>
      <c r="J10" s="181"/>
      <c r="K10" s="181"/>
      <c r="L10" s="181"/>
    </row>
    <row r="11" spans="1:12" s="166" customFormat="1" ht="27" customHeight="1" x14ac:dyDescent="0.15">
      <c r="A11" s="863"/>
      <c r="B11" s="847"/>
      <c r="C11" s="180" t="s">
        <v>486</v>
      </c>
      <c r="D11" s="169" t="s">
        <v>485</v>
      </c>
      <c r="E11" s="169" t="str">
        <f>IF(C11="□","■","□")</f>
        <v>□</v>
      </c>
      <c r="F11" s="170" t="s">
        <v>487</v>
      </c>
      <c r="G11" s="187" t="s">
        <v>503</v>
      </c>
      <c r="H11" s="170" t="s">
        <v>489</v>
      </c>
      <c r="I11" s="181"/>
      <c r="J11" s="181"/>
      <c r="K11" s="181"/>
      <c r="L11" s="181"/>
    </row>
    <row r="12" spans="1:12" s="166" customFormat="1" ht="27" customHeight="1" x14ac:dyDescent="0.15">
      <c r="A12" s="863"/>
      <c r="B12" s="846" t="s">
        <v>467</v>
      </c>
      <c r="C12" s="851" t="s">
        <v>468</v>
      </c>
      <c r="D12" s="852"/>
      <c r="E12" s="852"/>
      <c r="F12" s="853"/>
      <c r="G12" s="179" t="s">
        <v>503</v>
      </c>
      <c r="H12" s="167" t="s">
        <v>488</v>
      </c>
      <c r="I12" s="181"/>
      <c r="J12" s="181"/>
      <c r="K12" s="181"/>
      <c r="L12" s="181"/>
    </row>
    <row r="13" spans="1:12" s="166" customFormat="1" ht="27" customHeight="1" x14ac:dyDescent="0.15">
      <c r="A13" s="863"/>
      <c r="B13" s="847"/>
      <c r="C13" s="180" t="s">
        <v>486</v>
      </c>
      <c r="D13" s="169" t="s">
        <v>485</v>
      </c>
      <c r="E13" s="169" t="str">
        <f>IF(C13="□","■","□")</f>
        <v>□</v>
      </c>
      <c r="F13" s="170" t="s">
        <v>487</v>
      </c>
      <c r="G13" s="187" t="s">
        <v>503</v>
      </c>
      <c r="H13" s="170" t="s">
        <v>489</v>
      </c>
      <c r="I13" s="181"/>
      <c r="J13" s="181"/>
      <c r="K13" s="181"/>
      <c r="L13" s="181"/>
    </row>
    <row r="14" spans="1:12" s="166" customFormat="1" ht="27" customHeight="1" x14ac:dyDescent="0.15">
      <c r="A14" s="863"/>
      <c r="B14" s="846" t="s">
        <v>469</v>
      </c>
      <c r="C14" s="851" t="s">
        <v>470</v>
      </c>
      <c r="D14" s="852"/>
      <c r="E14" s="852"/>
      <c r="F14" s="853"/>
      <c r="G14" s="179" t="s">
        <v>503</v>
      </c>
      <c r="H14" s="167" t="s">
        <v>488</v>
      </c>
      <c r="I14" s="181"/>
      <c r="J14" s="181"/>
      <c r="K14" s="181"/>
      <c r="L14" s="181"/>
    </row>
    <row r="15" spans="1:12" s="166" customFormat="1" ht="27" customHeight="1" x14ac:dyDescent="0.15">
      <c r="A15" s="863"/>
      <c r="B15" s="847"/>
      <c r="C15" s="180" t="s">
        <v>486</v>
      </c>
      <c r="D15" s="169" t="s">
        <v>485</v>
      </c>
      <c r="E15" s="169" t="str">
        <f>IF(C15="□","■","□")</f>
        <v>□</v>
      </c>
      <c r="F15" s="170" t="s">
        <v>487</v>
      </c>
      <c r="G15" s="187" t="s">
        <v>503</v>
      </c>
      <c r="H15" s="170" t="s">
        <v>489</v>
      </c>
      <c r="I15" s="181"/>
      <c r="J15" s="181"/>
      <c r="K15" s="181"/>
      <c r="L15" s="181"/>
    </row>
    <row r="16" spans="1:12" s="166" customFormat="1" ht="27" customHeight="1" x14ac:dyDescent="0.15">
      <c r="A16" s="863"/>
      <c r="B16" s="846" t="s">
        <v>471</v>
      </c>
      <c r="C16" s="851" t="s">
        <v>472</v>
      </c>
      <c r="D16" s="852"/>
      <c r="E16" s="852"/>
      <c r="F16" s="853"/>
      <c r="G16" s="179" t="s">
        <v>503</v>
      </c>
      <c r="H16" s="167" t="s">
        <v>488</v>
      </c>
      <c r="I16" s="181"/>
      <c r="J16" s="181"/>
      <c r="K16" s="181"/>
      <c r="L16" s="181"/>
    </row>
    <row r="17" spans="1:12" s="166" customFormat="1" ht="27" customHeight="1" x14ac:dyDescent="0.15">
      <c r="A17" s="863"/>
      <c r="B17" s="847"/>
      <c r="C17" s="180" t="s">
        <v>503</v>
      </c>
      <c r="D17" s="169" t="s">
        <v>485</v>
      </c>
      <c r="E17" s="169" t="str">
        <f>IF(C17="□","■","□")</f>
        <v>■</v>
      </c>
      <c r="F17" s="170" t="s">
        <v>487</v>
      </c>
      <c r="G17" s="187" t="s">
        <v>503</v>
      </c>
      <c r="H17" s="170" t="s">
        <v>489</v>
      </c>
      <c r="I17" s="181"/>
      <c r="J17" s="181"/>
      <c r="K17" s="181"/>
      <c r="L17" s="181"/>
    </row>
    <row r="18" spans="1:12" s="166" customFormat="1" ht="27" customHeight="1" x14ac:dyDescent="0.15">
      <c r="A18" s="863"/>
      <c r="B18" s="172" t="s">
        <v>473</v>
      </c>
      <c r="C18" s="851" t="s">
        <v>474</v>
      </c>
      <c r="D18" s="852"/>
      <c r="E18" s="852"/>
      <c r="F18" s="853"/>
      <c r="G18" s="179" t="s">
        <v>503</v>
      </c>
      <c r="H18" s="167" t="s">
        <v>488</v>
      </c>
      <c r="I18" s="181"/>
      <c r="J18" s="181"/>
      <c r="K18" s="181"/>
      <c r="L18" s="181"/>
    </row>
    <row r="19" spans="1:12" s="166" customFormat="1" ht="27" customHeight="1" x14ac:dyDescent="0.15">
      <c r="A19" s="863"/>
      <c r="B19" s="173" t="s">
        <v>491</v>
      </c>
      <c r="C19" s="180" t="s">
        <v>503</v>
      </c>
      <c r="D19" s="169" t="s">
        <v>485</v>
      </c>
      <c r="E19" s="169" t="str">
        <f>IF(C19="□","■","□")</f>
        <v>■</v>
      </c>
      <c r="F19" s="170" t="s">
        <v>487</v>
      </c>
      <c r="G19" s="187" t="s">
        <v>503</v>
      </c>
      <c r="H19" s="170" t="s">
        <v>489</v>
      </c>
      <c r="I19" s="181"/>
      <c r="J19" s="181"/>
      <c r="K19" s="181"/>
      <c r="L19" s="181"/>
    </row>
    <row r="20" spans="1:12" s="166" customFormat="1" ht="27" customHeight="1" x14ac:dyDescent="0.15">
      <c r="A20" s="863"/>
      <c r="B20" s="846"/>
      <c r="C20" s="174"/>
      <c r="D20" s="175"/>
      <c r="E20" s="175"/>
      <c r="F20" s="167"/>
      <c r="G20" s="176"/>
      <c r="H20" s="177"/>
      <c r="I20" s="181"/>
      <c r="J20" s="181"/>
      <c r="K20" s="181"/>
      <c r="L20" s="181"/>
    </row>
    <row r="21" spans="1:12" s="166" customFormat="1" ht="27" customHeight="1" x14ac:dyDescent="0.15">
      <c r="A21" s="864"/>
      <c r="B21" s="847"/>
      <c r="C21" s="168"/>
      <c r="D21" s="169"/>
      <c r="E21" s="169"/>
      <c r="F21" s="170"/>
      <c r="G21" s="169"/>
      <c r="H21" s="170"/>
      <c r="I21" s="181"/>
      <c r="J21" s="181"/>
      <c r="K21" s="181"/>
      <c r="L21" s="181"/>
    </row>
    <row r="22" spans="1:12" s="166" customFormat="1" ht="30" customHeight="1" x14ac:dyDescent="0.15">
      <c r="A22" s="165" t="s">
        <v>475</v>
      </c>
      <c r="I22" s="181"/>
      <c r="J22" s="181"/>
      <c r="K22" s="181"/>
      <c r="L22" s="181"/>
    </row>
    <row r="23" spans="1:12" s="166" customFormat="1" ht="19.5" customHeight="1" x14ac:dyDescent="0.15">
      <c r="I23" s="181"/>
      <c r="J23" s="181"/>
      <c r="K23" s="181"/>
      <c r="L23" s="181"/>
    </row>
    <row r="24" spans="1:12" s="166" customFormat="1" ht="27" customHeight="1" x14ac:dyDescent="0.15">
      <c r="A24" s="166" t="s">
        <v>492</v>
      </c>
      <c r="I24" s="181"/>
      <c r="J24" s="181"/>
      <c r="K24" s="181"/>
      <c r="L24" s="181"/>
    </row>
    <row r="25" spans="1:12" s="166" customFormat="1" ht="27" customHeight="1" x14ac:dyDescent="0.15">
      <c r="B25" s="181" t="s">
        <v>494</v>
      </c>
      <c r="F25" s="855">
        <v>0</v>
      </c>
      <c r="G25" s="855"/>
      <c r="H25" s="855"/>
      <c r="I25" s="181"/>
      <c r="J25" s="181"/>
      <c r="K25" s="181"/>
      <c r="L25" s="181"/>
    </row>
    <row r="26" spans="1:12" s="166" customFormat="1" ht="15" x14ac:dyDescent="0.15">
      <c r="A26" s="181" t="s">
        <v>476</v>
      </c>
      <c r="I26" s="181"/>
      <c r="J26" s="181"/>
      <c r="K26" s="181"/>
      <c r="L26" s="181"/>
    </row>
    <row r="27" spans="1:12" s="166" customFormat="1" ht="27" customHeight="1" x14ac:dyDescent="0.15">
      <c r="I27" s="181"/>
      <c r="J27" s="181"/>
      <c r="K27" s="181"/>
      <c r="L27" s="181"/>
    </row>
    <row r="28" spans="1:12" s="166" customFormat="1" ht="27" customHeight="1" x14ac:dyDescent="0.15">
      <c r="A28" s="166" t="s">
        <v>477</v>
      </c>
      <c r="I28" s="181"/>
      <c r="J28" s="181"/>
      <c r="K28" s="181"/>
      <c r="L28" s="181"/>
    </row>
    <row r="29" spans="1:12" s="166" customFormat="1" ht="27" customHeight="1" x14ac:dyDescent="0.15">
      <c r="I29" s="181"/>
      <c r="J29" s="181"/>
      <c r="K29" s="181"/>
      <c r="L29" s="181"/>
    </row>
    <row r="30" spans="1:12" s="166" customFormat="1" ht="27" customHeight="1" x14ac:dyDescent="0.15">
      <c r="A30" s="166" t="s">
        <v>478</v>
      </c>
      <c r="I30" s="181"/>
      <c r="J30" s="181"/>
      <c r="K30" s="181"/>
      <c r="L30" s="181"/>
    </row>
    <row r="31" spans="1:12" s="166" customFormat="1" ht="27" customHeight="1" x14ac:dyDescent="0.15">
      <c r="B31" s="181" t="s">
        <v>495</v>
      </c>
      <c r="F31" s="855">
        <v>0</v>
      </c>
      <c r="G31" s="855"/>
      <c r="H31" s="855"/>
      <c r="I31" s="181"/>
      <c r="J31" s="181"/>
      <c r="K31" s="181"/>
      <c r="L31" s="181"/>
    </row>
    <row r="32" spans="1:12" s="166" customFormat="1" ht="27" customHeight="1" x14ac:dyDescent="0.15">
      <c r="B32" s="185" t="s">
        <v>479</v>
      </c>
      <c r="I32" s="181"/>
      <c r="J32" s="865" t="s">
        <v>505</v>
      </c>
      <c r="K32" s="865"/>
      <c r="L32" s="865"/>
    </row>
    <row r="33" spans="1:12" s="166" customFormat="1" ht="44.25" customHeight="1" x14ac:dyDescent="0.15">
      <c r="A33" s="866" t="s">
        <v>515</v>
      </c>
      <c r="B33" s="867"/>
      <c r="C33" s="858" t="s">
        <v>481</v>
      </c>
      <c r="D33" s="858"/>
      <c r="E33" s="858"/>
      <c r="F33" s="858"/>
      <c r="G33" s="858" t="s">
        <v>482</v>
      </c>
      <c r="H33" s="858"/>
      <c r="I33" s="181"/>
      <c r="J33" s="183"/>
      <c r="K33" s="184" t="s">
        <v>506</v>
      </c>
      <c r="L33" s="184" t="s">
        <v>506</v>
      </c>
    </row>
    <row r="34" spans="1:12" s="166" customFormat="1" ht="43.5" customHeight="1" x14ac:dyDescent="0.15">
      <c r="A34" s="868" t="s">
        <v>516</v>
      </c>
      <c r="B34" s="868"/>
      <c r="C34" s="854" t="s">
        <v>501</v>
      </c>
      <c r="D34" s="854"/>
      <c r="E34" s="854"/>
      <c r="F34" s="854"/>
      <c r="G34" s="854" t="s">
        <v>517</v>
      </c>
      <c r="H34" s="854"/>
      <c r="I34" s="181"/>
      <c r="J34" s="182" t="s">
        <v>496</v>
      </c>
      <c r="K34" s="183" t="s">
        <v>501</v>
      </c>
      <c r="L34" s="183" t="s">
        <v>518</v>
      </c>
    </row>
    <row r="35" spans="1:12" s="166" customFormat="1" ht="43.5" customHeight="1" x14ac:dyDescent="0.15">
      <c r="A35" s="868"/>
      <c r="B35" s="868"/>
      <c r="C35" s="854"/>
      <c r="D35" s="854"/>
      <c r="E35" s="854"/>
      <c r="F35" s="854"/>
      <c r="G35" s="854"/>
      <c r="H35" s="854"/>
      <c r="I35" s="181"/>
      <c r="J35" s="182" t="s">
        <v>497</v>
      </c>
      <c r="K35" s="183" t="s">
        <v>502</v>
      </c>
      <c r="L35" s="183" t="s">
        <v>509</v>
      </c>
    </row>
    <row r="36" spans="1:12" s="166" customFormat="1" ht="43.5" customHeight="1" x14ac:dyDescent="0.15">
      <c r="A36" s="868"/>
      <c r="B36" s="868"/>
      <c r="C36" s="854"/>
      <c r="D36" s="854"/>
      <c r="E36" s="854"/>
      <c r="F36" s="854"/>
      <c r="G36" s="854"/>
      <c r="H36" s="854"/>
      <c r="I36" s="181"/>
      <c r="J36" s="182" t="s">
        <v>498</v>
      </c>
      <c r="K36" s="183" t="s">
        <v>500</v>
      </c>
      <c r="L36" s="183" t="s">
        <v>510</v>
      </c>
    </row>
    <row r="37" spans="1:12" s="166" customFormat="1" ht="43.5" customHeight="1" x14ac:dyDescent="0.15">
      <c r="A37" s="868"/>
      <c r="B37" s="868"/>
      <c r="C37" s="854"/>
      <c r="D37" s="854"/>
      <c r="E37" s="854"/>
      <c r="F37" s="854"/>
      <c r="G37" s="854"/>
      <c r="H37" s="854"/>
      <c r="I37" s="181"/>
      <c r="J37" s="182" t="s">
        <v>499</v>
      </c>
      <c r="K37" s="183"/>
      <c r="L37" s="183"/>
    </row>
    <row r="38" spans="1:12" s="166" customFormat="1" ht="43.5" customHeight="1" x14ac:dyDescent="0.15">
      <c r="A38" s="868"/>
      <c r="B38" s="868"/>
      <c r="C38" s="854"/>
      <c r="D38" s="854"/>
      <c r="E38" s="854"/>
      <c r="F38" s="854"/>
      <c r="G38" s="854"/>
      <c r="H38" s="854"/>
      <c r="I38" s="181"/>
      <c r="J38" s="183"/>
      <c r="K38" s="183"/>
      <c r="L38" s="183"/>
    </row>
    <row r="39" spans="1:12" s="166" customFormat="1" ht="43.5" customHeight="1" x14ac:dyDescent="0.15">
      <c r="A39" s="868"/>
      <c r="B39" s="868"/>
      <c r="C39" s="854"/>
      <c r="D39" s="854"/>
      <c r="E39" s="854"/>
      <c r="F39" s="854"/>
      <c r="G39" s="854"/>
      <c r="H39" s="854"/>
      <c r="I39" s="181"/>
      <c r="J39" s="181"/>
      <c r="K39" s="181"/>
      <c r="L39" s="181"/>
    </row>
    <row r="40" spans="1:12" s="166" customFormat="1" ht="43.5" customHeight="1" x14ac:dyDescent="0.15">
      <c r="A40" s="868"/>
      <c r="B40" s="868"/>
      <c r="C40" s="854"/>
      <c r="D40" s="854"/>
      <c r="E40" s="854"/>
      <c r="F40" s="854"/>
      <c r="G40" s="854"/>
      <c r="H40" s="854"/>
      <c r="I40" s="181"/>
      <c r="J40" s="181"/>
      <c r="K40" s="181"/>
      <c r="L40" s="181"/>
    </row>
    <row r="41" spans="1:12" s="166" customFormat="1" ht="43.5" customHeight="1" x14ac:dyDescent="0.15">
      <c r="A41" s="868"/>
      <c r="B41" s="868"/>
      <c r="C41" s="854"/>
      <c r="D41" s="854"/>
      <c r="E41" s="854"/>
      <c r="F41" s="854"/>
      <c r="G41" s="854"/>
      <c r="H41" s="854"/>
      <c r="I41" s="181"/>
      <c r="J41" s="181"/>
      <c r="K41" s="181"/>
      <c r="L41" s="181"/>
    </row>
    <row r="42" spans="1:12" s="166" customFormat="1" ht="43.5" customHeight="1" x14ac:dyDescent="0.15">
      <c r="A42" s="868"/>
      <c r="B42" s="868"/>
      <c r="C42" s="854"/>
      <c r="D42" s="854"/>
      <c r="E42" s="854"/>
      <c r="F42" s="854"/>
      <c r="G42" s="854"/>
      <c r="H42" s="854"/>
      <c r="I42" s="181"/>
      <c r="J42" s="181"/>
      <c r="K42" s="181"/>
      <c r="L42" s="181"/>
    </row>
    <row r="43" spans="1:12" s="166" customFormat="1" ht="43.5" customHeight="1" x14ac:dyDescent="0.15">
      <c r="A43" s="868"/>
      <c r="B43" s="868"/>
      <c r="C43" s="854"/>
      <c r="D43" s="854"/>
      <c r="E43" s="854"/>
      <c r="F43" s="854"/>
      <c r="G43" s="854"/>
      <c r="H43" s="854"/>
      <c r="I43" s="181"/>
      <c r="J43" s="181"/>
      <c r="K43" s="181"/>
      <c r="L43" s="181"/>
    </row>
    <row r="44" spans="1:12" s="166" customFormat="1" ht="43.5" customHeight="1" x14ac:dyDescent="0.15">
      <c r="A44" s="868"/>
      <c r="B44" s="868"/>
      <c r="C44" s="854"/>
      <c r="D44" s="854"/>
      <c r="E44" s="854"/>
      <c r="F44" s="854"/>
      <c r="G44" s="854"/>
      <c r="H44" s="854"/>
      <c r="I44" s="181"/>
      <c r="J44" s="181"/>
      <c r="K44" s="181"/>
      <c r="L44" s="181"/>
    </row>
    <row r="45" spans="1:12" s="166" customFormat="1" ht="43.5" customHeight="1" x14ac:dyDescent="0.15">
      <c r="A45" s="868"/>
      <c r="B45" s="868"/>
      <c r="C45" s="854"/>
      <c r="D45" s="854"/>
      <c r="E45" s="854"/>
      <c r="F45" s="854"/>
      <c r="G45" s="854"/>
      <c r="H45" s="854"/>
      <c r="I45" s="181"/>
      <c r="J45" s="181"/>
      <c r="K45" s="181"/>
      <c r="L45" s="181"/>
    </row>
    <row r="46" spans="1:12" s="166" customFormat="1" ht="43.5" customHeight="1" x14ac:dyDescent="0.15">
      <c r="A46" s="868"/>
      <c r="B46" s="868"/>
      <c r="C46" s="854"/>
      <c r="D46" s="854"/>
      <c r="E46" s="854"/>
      <c r="F46" s="854"/>
      <c r="G46" s="854"/>
      <c r="H46" s="854"/>
      <c r="I46" s="181"/>
      <c r="J46" s="181"/>
      <c r="K46" s="181"/>
      <c r="L46" s="181"/>
    </row>
    <row r="47" spans="1:12" s="166" customFormat="1" ht="43.5" customHeight="1" x14ac:dyDescent="0.15">
      <c r="A47" s="868"/>
      <c r="B47" s="868"/>
      <c r="C47" s="854"/>
      <c r="D47" s="854"/>
      <c r="E47" s="854"/>
      <c r="F47" s="854"/>
      <c r="G47" s="854"/>
      <c r="H47" s="854"/>
      <c r="I47" s="181"/>
      <c r="J47" s="181"/>
      <c r="K47" s="181"/>
      <c r="L47" s="181"/>
    </row>
    <row r="48" spans="1:12" s="166" customFormat="1" ht="43.5" customHeight="1" x14ac:dyDescent="0.15">
      <c r="A48" s="868"/>
      <c r="B48" s="868"/>
      <c r="C48" s="854"/>
      <c r="D48" s="854"/>
      <c r="E48" s="854"/>
      <c r="F48" s="854"/>
      <c r="G48" s="854"/>
      <c r="H48" s="854"/>
      <c r="I48" s="181"/>
      <c r="J48" s="181"/>
      <c r="K48" s="181"/>
      <c r="L48" s="181"/>
    </row>
    <row r="49" spans="1:12" s="166" customFormat="1" ht="43.5" customHeight="1" x14ac:dyDescent="0.15">
      <c r="A49" s="868"/>
      <c r="B49" s="868"/>
      <c r="C49" s="854"/>
      <c r="D49" s="854"/>
      <c r="E49" s="854"/>
      <c r="F49" s="854"/>
      <c r="G49" s="854"/>
      <c r="H49" s="854"/>
      <c r="I49" s="181"/>
      <c r="J49" s="181"/>
      <c r="K49" s="181"/>
      <c r="L49" s="181"/>
    </row>
    <row r="50" spans="1:12" s="166" customFormat="1" ht="27" customHeight="1" x14ac:dyDescent="0.15">
      <c r="A50" s="166" t="s">
        <v>484</v>
      </c>
      <c r="C50" s="178"/>
      <c r="D50" s="178"/>
      <c r="E50" s="178"/>
      <c r="F50" s="178"/>
      <c r="G50" s="178"/>
      <c r="H50" s="178"/>
      <c r="I50" s="181"/>
      <c r="J50" s="181"/>
      <c r="K50" s="181"/>
      <c r="L50" s="181"/>
    </row>
    <row r="51" spans="1:12" s="166" customFormat="1" ht="27" customHeight="1" x14ac:dyDescent="0.15">
      <c r="B51" s="166" t="s">
        <v>483</v>
      </c>
      <c r="C51" s="178" t="s">
        <v>483</v>
      </c>
      <c r="D51" s="178"/>
      <c r="E51" s="178"/>
      <c r="F51" s="178"/>
      <c r="G51" s="178"/>
      <c r="H51" s="178"/>
      <c r="I51" s="181"/>
      <c r="J51" s="181"/>
      <c r="K51" s="181"/>
      <c r="L51" s="181"/>
    </row>
    <row r="52" spans="1:12" s="166" customFormat="1" ht="27" customHeight="1" x14ac:dyDescent="0.15">
      <c r="B52" s="166" t="s">
        <v>483</v>
      </c>
      <c r="C52" s="178" t="s">
        <v>483</v>
      </c>
      <c r="D52" s="178"/>
      <c r="E52" s="178"/>
      <c r="F52" s="178"/>
      <c r="G52" s="178"/>
      <c r="H52" s="178"/>
      <c r="I52" s="181"/>
      <c r="J52" s="181"/>
      <c r="K52" s="181"/>
      <c r="L52" s="181"/>
    </row>
    <row r="53" spans="1:12" s="166" customFormat="1" ht="27" customHeight="1" x14ac:dyDescent="0.15">
      <c r="I53" s="181"/>
      <c r="J53" s="181"/>
      <c r="K53" s="181"/>
      <c r="L53" s="181"/>
    </row>
    <row r="54" spans="1:12" s="166" customFormat="1" ht="27" customHeight="1" x14ac:dyDescent="0.15">
      <c r="I54" s="181"/>
      <c r="J54" s="181"/>
      <c r="K54" s="181"/>
      <c r="L54" s="181"/>
    </row>
  </sheetData>
  <mergeCells count="73">
    <mergeCell ref="G37:H37"/>
    <mergeCell ref="C33:F33"/>
    <mergeCell ref="G33:H33"/>
    <mergeCell ref="A48:B48"/>
    <mergeCell ref="A49:B49"/>
    <mergeCell ref="A42:B42"/>
    <mergeCell ref="A43:B43"/>
    <mergeCell ref="A44:B44"/>
    <mergeCell ref="A45:B45"/>
    <mergeCell ref="A46:B46"/>
    <mergeCell ref="A47:B47"/>
    <mergeCell ref="A38:B38"/>
    <mergeCell ref="A39:B39"/>
    <mergeCell ref="A40:B40"/>
    <mergeCell ref="A41:B41"/>
    <mergeCell ref="C36:F36"/>
    <mergeCell ref="C37:F37"/>
    <mergeCell ref="A33:B33"/>
    <mergeCell ref="A34:B34"/>
    <mergeCell ref="A35:B35"/>
    <mergeCell ref="A36:B36"/>
    <mergeCell ref="A37:B37"/>
    <mergeCell ref="C34:F34"/>
    <mergeCell ref="J32:L32"/>
    <mergeCell ref="C44:F44"/>
    <mergeCell ref="C45:F45"/>
    <mergeCell ref="C46:F46"/>
    <mergeCell ref="G44:H44"/>
    <mergeCell ref="G45:H45"/>
    <mergeCell ref="C38:F38"/>
    <mergeCell ref="G38:H38"/>
    <mergeCell ref="C39:F39"/>
    <mergeCell ref="G39:H39"/>
    <mergeCell ref="C40:F40"/>
    <mergeCell ref="G40:H40"/>
    <mergeCell ref="C35:F35"/>
    <mergeCell ref="G35:H35"/>
    <mergeCell ref="G46:H46"/>
    <mergeCell ref="G36:H36"/>
    <mergeCell ref="C48:F48"/>
    <mergeCell ref="G48:H48"/>
    <mergeCell ref="C49:F49"/>
    <mergeCell ref="G49:H49"/>
    <mergeCell ref="C41:F41"/>
    <mergeCell ref="G41:H41"/>
    <mergeCell ref="C42:F42"/>
    <mergeCell ref="G42:H42"/>
    <mergeCell ref="C43:F43"/>
    <mergeCell ref="G43:H43"/>
    <mergeCell ref="C47:F47"/>
    <mergeCell ref="G47:H47"/>
    <mergeCell ref="G34:H34"/>
    <mergeCell ref="F31:H31"/>
    <mergeCell ref="F25:H25"/>
    <mergeCell ref="A2:H2"/>
    <mergeCell ref="A3:H3"/>
    <mergeCell ref="B8:B9"/>
    <mergeCell ref="B10:B11"/>
    <mergeCell ref="B12:B13"/>
    <mergeCell ref="B14:B15"/>
    <mergeCell ref="C18:F18"/>
    <mergeCell ref="B6:B7"/>
    <mergeCell ref="C6:F7"/>
    <mergeCell ref="G6:H6"/>
    <mergeCell ref="G7:H7"/>
    <mergeCell ref="A6:A21"/>
    <mergeCell ref="B16:B17"/>
    <mergeCell ref="B20:B21"/>
    <mergeCell ref="C8:F8"/>
    <mergeCell ref="C10:F10"/>
    <mergeCell ref="C12:F12"/>
    <mergeCell ref="C14:F14"/>
    <mergeCell ref="C16:F16"/>
  </mergeCells>
  <phoneticPr fontId="2"/>
  <dataValidations count="4">
    <dataValidation type="list" allowBlank="1" showInputMessage="1" showErrorMessage="1" sqref="C34:F49">
      <formula1>$K$33:$K$36</formula1>
    </dataValidation>
    <dataValidation type="list" errorStyle="warning" allowBlank="1" showInputMessage="1" showErrorMessage="1" sqref="G34:H49">
      <formula1>$L$33:$L$36</formula1>
    </dataValidation>
    <dataValidation type="list" allowBlank="1" showInputMessage="1" showErrorMessage="1" sqref="A34:B49">
      <formula1>$J$33:$J$38</formula1>
    </dataValidation>
    <dataValidation type="list" allowBlank="1" showInputMessage="1" showErrorMessage="1" sqref="C9 G8:G19 C19 C17 C15 C13 C11">
      <formula1>$I$8:$I$9</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60" zoomScaleNormal="50" workbookViewId="0">
      <selection activeCell="K5" sqref="K5"/>
    </sheetView>
  </sheetViews>
  <sheetFormatPr defaultRowHeight="27" customHeight="1" x14ac:dyDescent="0.15"/>
  <cols>
    <col min="1" max="1" width="5.25" style="165" customWidth="1"/>
    <col min="2" max="2" width="20.75" style="165" bestFit="1" customWidth="1"/>
    <col min="3" max="3" width="3.125" style="165" customWidth="1"/>
    <col min="4" max="4" width="6.5" style="165" customWidth="1"/>
    <col min="5" max="5" width="2.75" style="165" customWidth="1"/>
    <col min="6" max="6" width="12.5" style="165" customWidth="1"/>
    <col min="7" max="7" width="2.625" style="165" customWidth="1"/>
    <col min="8" max="8" width="28.25" style="165" bestFit="1" customWidth="1"/>
    <col min="9" max="9" width="4.875" style="186" customWidth="1"/>
    <col min="10" max="10" width="22.25" style="181" customWidth="1"/>
    <col min="11" max="11" width="19.625" style="181" customWidth="1"/>
    <col min="12" max="12" width="25.25" style="181" customWidth="1"/>
    <col min="13" max="16384" width="9" style="165"/>
  </cols>
  <sheetData>
    <row r="1" spans="1:12" ht="27" customHeight="1" x14ac:dyDescent="0.15">
      <c r="H1" s="164" t="s">
        <v>455</v>
      </c>
      <c r="J1" s="181" t="s">
        <v>511</v>
      </c>
    </row>
    <row r="2" spans="1:12" ht="27" customHeight="1" x14ac:dyDescent="0.15">
      <c r="A2" s="856" t="s">
        <v>456</v>
      </c>
      <c r="B2" s="856"/>
      <c r="C2" s="856"/>
      <c r="D2" s="856"/>
      <c r="E2" s="856"/>
      <c r="F2" s="856"/>
      <c r="G2" s="856"/>
      <c r="H2" s="856"/>
      <c r="J2" s="181" t="s">
        <v>512</v>
      </c>
    </row>
    <row r="3" spans="1:12" ht="27" customHeight="1" x14ac:dyDescent="0.15">
      <c r="A3" s="857" t="s">
        <v>457</v>
      </c>
      <c r="B3" s="857"/>
      <c r="C3" s="857"/>
      <c r="D3" s="857"/>
      <c r="E3" s="857"/>
      <c r="F3" s="857"/>
      <c r="G3" s="857"/>
      <c r="H3" s="857"/>
    </row>
    <row r="4" spans="1:12" ht="14.25" x14ac:dyDescent="0.15"/>
    <row r="5" spans="1:12" s="166" customFormat="1" ht="27" customHeight="1" x14ac:dyDescent="0.15">
      <c r="A5" s="166" t="s">
        <v>493</v>
      </c>
      <c r="I5" s="186"/>
      <c r="J5" s="181"/>
      <c r="K5" s="181"/>
      <c r="L5" s="181"/>
    </row>
    <row r="6" spans="1:12" s="166" customFormat="1" ht="27" customHeight="1" x14ac:dyDescent="0.15">
      <c r="A6" s="862" t="s">
        <v>458</v>
      </c>
      <c r="B6" s="858" t="s">
        <v>459</v>
      </c>
      <c r="C6" s="858" t="s">
        <v>460</v>
      </c>
      <c r="D6" s="859"/>
      <c r="E6" s="859"/>
      <c r="F6" s="859"/>
      <c r="G6" s="860" t="s">
        <v>461</v>
      </c>
      <c r="H6" s="523"/>
      <c r="I6" s="186"/>
      <c r="J6" s="181"/>
      <c r="K6" s="181"/>
      <c r="L6" s="181"/>
    </row>
    <row r="7" spans="1:12" s="166" customFormat="1" ht="27" customHeight="1" x14ac:dyDescent="0.15">
      <c r="A7" s="863"/>
      <c r="B7" s="858"/>
      <c r="C7" s="859"/>
      <c r="D7" s="859"/>
      <c r="E7" s="859"/>
      <c r="F7" s="859"/>
      <c r="G7" s="861" t="s">
        <v>462</v>
      </c>
      <c r="H7" s="382"/>
      <c r="I7" s="186"/>
      <c r="J7" s="181"/>
      <c r="K7" s="181"/>
      <c r="L7" s="181"/>
    </row>
    <row r="8" spans="1:12" s="166" customFormat="1" ht="27" customHeight="1" x14ac:dyDescent="0.15">
      <c r="A8" s="863"/>
      <c r="B8" s="846" t="s">
        <v>463</v>
      </c>
      <c r="C8" s="848" t="s">
        <v>464</v>
      </c>
      <c r="D8" s="849"/>
      <c r="E8" s="849"/>
      <c r="F8" s="850"/>
      <c r="G8" s="179" t="s">
        <v>503</v>
      </c>
      <c r="H8" s="167" t="s">
        <v>488</v>
      </c>
      <c r="I8" s="186" t="s">
        <v>504</v>
      </c>
      <c r="J8" s="181" t="s">
        <v>507</v>
      </c>
      <c r="K8" s="181"/>
      <c r="L8" s="181"/>
    </row>
    <row r="9" spans="1:12" s="166" customFormat="1" ht="27" customHeight="1" x14ac:dyDescent="0.15">
      <c r="A9" s="863"/>
      <c r="B9" s="846"/>
      <c r="C9" s="180" t="s">
        <v>486</v>
      </c>
      <c r="D9" s="169" t="s">
        <v>485</v>
      </c>
      <c r="E9" s="169" t="str">
        <f>IF(C9="□","■","□")</f>
        <v>□</v>
      </c>
      <c r="F9" s="170" t="s">
        <v>487</v>
      </c>
      <c r="G9" s="171" t="str">
        <f>IF(C9="□","□",(IF(G8="□","■","□")))</f>
        <v>■</v>
      </c>
      <c r="H9" s="170" t="s">
        <v>489</v>
      </c>
      <c r="I9" s="186" t="s">
        <v>490</v>
      </c>
      <c r="J9" s="181" t="s">
        <v>513</v>
      </c>
      <c r="K9" s="181"/>
      <c r="L9" s="181"/>
    </row>
    <row r="10" spans="1:12" s="166" customFormat="1" ht="27" customHeight="1" x14ac:dyDescent="0.15">
      <c r="A10" s="863"/>
      <c r="B10" s="846" t="s">
        <v>465</v>
      </c>
      <c r="C10" s="848" t="s">
        <v>466</v>
      </c>
      <c r="D10" s="849"/>
      <c r="E10" s="849"/>
      <c r="F10" s="850"/>
      <c r="G10" s="179" t="s">
        <v>486</v>
      </c>
      <c r="H10" s="167" t="s">
        <v>488</v>
      </c>
      <c r="I10" s="186"/>
      <c r="J10" s="181"/>
      <c r="K10" s="181"/>
      <c r="L10" s="181"/>
    </row>
    <row r="11" spans="1:12" s="166" customFormat="1" ht="27" customHeight="1" x14ac:dyDescent="0.15">
      <c r="A11" s="863"/>
      <c r="B11" s="847"/>
      <c r="C11" s="180" t="s">
        <v>486</v>
      </c>
      <c r="D11" s="169" t="s">
        <v>485</v>
      </c>
      <c r="E11" s="169" t="str">
        <f>IF(C11="□","■","□")</f>
        <v>□</v>
      </c>
      <c r="F11" s="170" t="s">
        <v>487</v>
      </c>
      <c r="G11" s="171" t="str">
        <f>IF(C11="□","□",(IF(G10="□","■","□")))</f>
        <v>□</v>
      </c>
      <c r="H11" s="170" t="s">
        <v>489</v>
      </c>
      <c r="I11" s="186"/>
      <c r="J11" s="181"/>
      <c r="K11" s="181"/>
      <c r="L11" s="181"/>
    </row>
    <row r="12" spans="1:12" s="166" customFormat="1" ht="27" customHeight="1" x14ac:dyDescent="0.15">
      <c r="A12" s="863"/>
      <c r="B12" s="846" t="s">
        <v>467</v>
      </c>
      <c r="C12" s="851" t="s">
        <v>468</v>
      </c>
      <c r="D12" s="852"/>
      <c r="E12" s="852"/>
      <c r="F12" s="853"/>
      <c r="G12" s="179" t="s">
        <v>486</v>
      </c>
      <c r="H12" s="167" t="s">
        <v>488</v>
      </c>
      <c r="I12" s="186"/>
      <c r="J12" s="181"/>
      <c r="K12" s="181"/>
      <c r="L12" s="181"/>
    </row>
    <row r="13" spans="1:12" s="166" customFormat="1" ht="27" customHeight="1" x14ac:dyDescent="0.15">
      <c r="A13" s="863"/>
      <c r="B13" s="847"/>
      <c r="C13" s="180" t="s">
        <v>486</v>
      </c>
      <c r="D13" s="169" t="s">
        <v>485</v>
      </c>
      <c r="E13" s="169" t="str">
        <f>IF(C13="□","■","□")</f>
        <v>□</v>
      </c>
      <c r="F13" s="170" t="s">
        <v>487</v>
      </c>
      <c r="G13" s="171" t="str">
        <f>IF(C13="□","□",(IF(G12="□","■","□")))</f>
        <v>□</v>
      </c>
      <c r="H13" s="170" t="s">
        <v>489</v>
      </c>
      <c r="I13" s="186"/>
      <c r="J13" s="181"/>
      <c r="K13" s="181"/>
      <c r="L13" s="181"/>
    </row>
    <row r="14" spans="1:12" s="166" customFormat="1" ht="27" customHeight="1" x14ac:dyDescent="0.15">
      <c r="A14" s="863"/>
      <c r="B14" s="846" t="s">
        <v>469</v>
      </c>
      <c r="C14" s="851" t="s">
        <v>470</v>
      </c>
      <c r="D14" s="852"/>
      <c r="E14" s="852"/>
      <c r="F14" s="853"/>
      <c r="G14" s="179" t="s">
        <v>486</v>
      </c>
      <c r="H14" s="167" t="s">
        <v>488</v>
      </c>
      <c r="I14" s="186"/>
      <c r="J14" s="181"/>
      <c r="K14" s="181"/>
      <c r="L14" s="181"/>
    </row>
    <row r="15" spans="1:12" s="166" customFormat="1" ht="27" customHeight="1" x14ac:dyDescent="0.15">
      <c r="A15" s="863"/>
      <c r="B15" s="847"/>
      <c r="C15" s="180" t="s">
        <v>486</v>
      </c>
      <c r="D15" s="169" t="s">
        <v>485</v>
      </c>
      <c r="E15" s="169" t="str">
        <f>IF(C15="□","■","□")</f>
        <v>□</v>
      </c>
      <c r="F15" s="170" t="s">
        <v>487</v>
      </c>
      <c r="G15" s="171" t="str">
        <f>IF(C15="□","□",(IF(G14="□","■","□")))</f>
        <v>□</v>
      </c>
      <c r="H15" s="170" t="s">
        <v>489</v>
      </c>
      <c r="I15" s="186"/>
      <c r="J15" s="181"/>
      <c r="K15" s="181"/>
      <c r="L15" s="181"/>
    </row>
    <row r="16" spans="1:12" s="166" customFormat="1" ht="27" customHeight="1" x14ac:dyDescent="0.15">
      <c r="A16" s="863"/>
      <c r="B16" s="846" t="s">
        <v>471</v>
      </c>
      <c r="C16" s="851" t="s">
        <v>472</v>
      </c>
      <c r="D16" s="852"/>
      <c r="E16" s="852"/>
      <c r="F16" s="853"/>
      <c r="G16" s="179" t="s">
        <v>486</v>
      </c>
      <c r="H16" s="167" t="s">
        <v>488</v>
      </c>
      <c r="I16" s="186"/>
      <c r="J16" s="181"/>
      <c r="K16" s="181"/>
      <c r="L16" s="181"/>
    </row>
    <row r="17" spans="1:12" s="166" customFormat="1" ht="27" customHeight="1" x14ac:dyDescent="0.15">
      <c r="A17" s="863"/>
      <c r="B17" s="847"/>
      <c r="C17" s="180" t="s">
        <v>486</v>
      </c>
      <c r="D17" s="169" t="s">
        <v>485</v>
      </c>
      <c r="E17" s="169" t="str">
        <f>IF(C17="□","■","□")</f>
        <v>□</v>
      </c>
      <c r="F17" s="170" t="s">
        <v>487</v>
      </c>
      <c r="G17" s="171" t="str">
        <f>IF(C17="□","□",(IF(G16="□","■","□")))</f>
        <v>□</v>
      </c>
      <c r="H17" s="170" t="s">
        <v>489</v>
      </c>
      <c r="I17" s="186"/>
      <c r="J17" s="181"/>
      <c r="K17" s="181"/>
      <c r="L17" s="181"/>
    </row>
    <row r="18" spans="1:12" s="166" customFormat="1" ht="27" customHeight="1" x14ac:dyDescent="0.15">
      <c r="A18" s="863"/>
      <c r="B18" s="172" t="s">
        <v>473</v>
      </c>
      <c r="C18" s="851" t="s">
        <v>474</v>
      </c>
      <c r="D18" s="852"/>
      <c r="E18" s="852"/>
      <c r="F18" s="853"/>
      <c r="G18" s="179" t="s">
        <v>486</v>
      </c>
      <c r="H18" s="167" t="s">
        <v>488</v>
      </c>
      <c r="I18" s="186"/>
      <c r="J18" s="181"/>
      <c r="K18" s="181"/>
      <c r="L18" s="181"/>
    </row>
    <row r="19" spans="1:12" s="166" customFormat="1" ht="27" customHeight="1" x14ac:dyDescent="0.15">
      <c r="A19" s="863"/>
      <c r="B19" s="173" t="s">
        <v>491</v>
      </c>
      <c r="C19" s="180" t="s">
        <v>486</v>
      </c>
      <c r="D19" s="169" t="s">
        <v>485</v>
      </c>
      <c r="E19" s="169" t="str">
        <f>IF(C19="□","■","□")</f>
        <v>□</v>
      </c>
      <c r="F19" s="170" t="s">
        <v>487</v>
      </c>
      <c r="G19" s="171" t="str">
        <f>IF(C19="□","□",(IF(G18="□","■","□")))</f>
        <v>□</v>
      </c>
      <c r="H19" s="170" t="s">
        <v>489</v>
      </c>
      <c r="I19" s="186"/>
      <c r="J19" s="181"/>
      <c r="K19" s="181"/>
      <c r="L19" s="181"/>
    </row>
    <row r="20" spans="1:12" s="166" customFormat="1" ht="27" customHeight="1" x14ac:dyDescent="0.15">
      <c r="A20" s="863"/>
      <c r="B20" s="846"/>
      <c r="C20" s="174"/>
      <c r="D20" s="175"/>
      <c r="E20" s="175"/>
      <c r="F20" s="167"/>
      <c r="G20" s="176"/>
      <c r="H20" s="177"/>
      <c r="I20" s="186"/>
      <c r="J20" s="181"/>
      <c r="K20" s="181"/>
      <c r="L20" s="181"/>
    </row>
    <row r="21" spans="1:12" s="166" customFormat="1" ht="27" customHeight="1" x14ac:dyDescent="0.15">
      <c r="A21" s="864"/>
      <c r="B21" s="847"/>
      <c r="C21" s="168"/>
      <c r="D21" s="169"/>
      <c r="E21" s="169"/>
      <c r="F21" s="170"/>
      <c r="G21" s="169"/>
      <c r="H21" s="170"/>
      <c r="I21" s="186"/>
      <c r="J21" s="181"/>
      <c r="K21" s="181"/>
      <c r="L21" s="181"/>
    </row>
    <row r="22" spans="1:12" s="166" customFormat="1" ht="30" customHeight="1" x14ac:dyDescent="0.15">
      <c r="A22" s="165" t="s">
        <v>514</v>
      </c>
      <c r="I22" s="186"/>
      <c r="J22" s="181"/>
      <c r="K22" s="181"/>
      <c r="L22" s="181"/>
    </row>
    <row r="23" spans="1:12" s="166" customFormat="1" ht="19.5" customHeight="1" x14ac:dyDescent="0.15">
      <c r="I23" s="186"/>
      <c r="J23" s="181"/>
      <c r="K23" s="181"/>
      <c r="L23" s="181"/>
    </row>
    <row r="24" spans="1:12" s="166" customFormat="1" ht="27" customHeight="1" x14ac:dyDescent="0.15">
      <c r="A24" s="166" t="s">
        <v>492</v>
      </c>
      <c r="I24" s="186"/>
      <c r="J24" s="181"/>
      <c r="K24" s="181"/>
      <c r="L24" s="181"/>
    </row>
    <row r="25" spans="1:12" s="166" customFormat="1" ht="27" customHeight="1" x14ac:dyDescent="0.15">
      <c r="B25" s="181" t="s">
        <v>494</v>
      </c>
      <c r="F25" s="855">
        <v>0</v>
      </c>
      <c r="G25" s="855"/>
      <c r="H25" s="855"/>
      <c r="I25" s="186"/>
      <c r="J25" s="181"/>
      <c r="K25" s="181"/>
      <c r="L25" s="181"/>
    </row>
    <row r="26" spans="1:12" s="166" customFormat="1" ht="15" x14ac:dyDescent="0.15">
      <c r="A26" s="181" t="s">
        <v>476</v>
      </c>
      <c r="I26" s="186"/>
      <c r="J26" s="181"/>
      <c r="K26" s="181"/>
      <c r="L26" s="181"/>
    </row>
    <row r="27" spans="1:12" s="166" customFormat="1" ht="27" customHeight="1" x14ac:dyDescent="0.15">
      <c r="I27" s="186"/>
      <c r="J27" s="181"/>
      <c r="K27" s="181"/>
      <c r="L27" s="181"/>
    </row>
    <row r="28" spans="1:12" s="166" customFormat="1" ht="27" customHeight="1" x14ac:dyDescent="0.15">
      <c r="A28" s="166" t="s">
        <v>477</v>
      </c>
      <c r="I28" s="186"/>
      <c r="J28" s="181"/>
      <c r="K28" s="181"/>
      <c r="L28" s="181"/>
    </row>
    <row r="29" spans="1:12" s="166" customFormat="1" ht="27" customHeight="1" x14ac:dyDescent="0.15">
      <c r="I29" s="186"/>
      <c r="J29" s="181"/>
      <c r="K29" s="181"/>
      <c r="L29" s="181"/>
    </row>
    <row r="30" spans="1:12" s="166" customFormat="1" ht="27" customHeight="1" x14ac:dyDescent="0.15">
      <c r="A30" s="166" t="s">
        <v>478</v>
      </c>
      <c r="I30" s="186"/>
      <c r="J30" s="181"/>
      <c r="K30" s="181"/>
      <c r="L30" s="181"/>
    </row>
    <row r="31" spans="1:12" s="166" customFormat="1" ht="27" customHeight="1" x14ac:dyDescent="0.15">
      <c r="B31" s="181" t="s">
        <v>495</v>
      </c>
      <c r="F31" s="855">
        <v>0</v>
      </c>
      <c r="G31" s="855"/>
      <c r="H31" s="855"/>
      <c r="I31" s="186"/>
      <c r="J31" s="181"/>
      <c r="K31" s="181"/>
      <c r="L31" s="181"/>
    </row>
    <row r="32" spans="1:12" s="166" customFormat="1" ht="27" customHeight="1" x14ac:dyDescent="0.15">
      <c r="B32" s="185" t="s">
        <v>479</v>
      </c>
      <c r="I32" s="186"/>
      <c r="J32" s="865" t="s">
        <v>505</v>
      </c>
      <c r="K32" s="865"/>
      <c r="L32" s="865"/>
    </row>
    <row r="33" spans="1:12" s="166" customFormat="1" ht="44.25" customHeight="1" x14ac:dyDescent="0.15">
      <c r="A33" s="869" t="s">
        <v>480</v>
      </c>
      <c r="B33" s="869"/>
      <c r="C33" s="858" t="s">
        <v>481</v>
      </c>
      <c r="D33" s="858"/>
      <c r="E33" s="858"/>
      <c r="F33" s="858"/>
      <c r="G33" s="858" t="s">
        <v>482</v>
      </c>
      <c r="H33" s="858"/>
      <c r="I33" s="186"/>
      <c r="J33" s="183"/>
      <c r="K33" s="184" t="s">
        <v>506</v>
      </c>
      <c r="L33" s="184" t="s">
        <v>506</v>
      </c>
    </row>
    <row r="34" spans="1:12" s="166" customFormat="1" ht="43.5" customHeight="1" x14ac:dyDescent="0.15">
      <c r="A34" s="868"/>
      <c r="B34" s="868"/>
      <c r="C34" s="854"/>
      <c r="D34" s="854"/>
      <c r="E34" s="854"/>
      <c r="F34" s="854"/>
      <c r="G34" s="854"/>
      <c r="H34" s="854"/>
      <c r="I34" s="186"/>
      <c r="J34" s="182" t="s">
        <v>496</v>
      </c>
      <c r="K34" s="183" t="s">
        <v>501</v>
      </c>
      <c r="L34" s="183" t="s">
        <v>508</v>
      </c>
    </row>
    <row r="35" spans="1:12" s="166" customFormat="1" ht="43.5" customHeight="1" x14ac:dyDescent="0.15">
      <c r="A35" s="868"/>
      <c r="B35" s="868"/>
      <c r="C35" s="854"/>
      <c r="D35" s="854"/>
      <c r="E35" s="854"/>
      <c r="F35" s="854"/>
      <c r="G35" s="854"/>
      <c r="H35" s="854"/>
      <c r="I35" s="186"/>
      <c r="J35" s="182" t="s">
        <v>497</v>
      </c>
      <c r="K35" s="183" t="s">
        <v>502</v>
      </c>
      <c r="L35" s="183" t="s">
        <v>509</v>
      </c>
    </row>
    <row r="36" spans="1:12" s="166" customFormat="1" ht="43.5" customHeight="1" x14ac:dyDescent="0.15">
      <c r="A36" s="868"/>
      <c r="B36" s="868"/>
      <c r="C36" s="854"/>
      <c r="D36" s="854"/>
      <c r="E36" s="854"/>
      <c r="F36" s="854"/>
      <c r="G36" s="854"/>
      <c r="H36" s="854"/>
      <c r="I36" s="186"/>
      <c r="J36" s="182" t="s">
        <v>498</v>
      </c>
      <c r="K36" s="183" t="s">
        <v>500</v>
      </c>
      <c r="L36" s="183" t="s">
        <v>510</v>
      </c>
    </row>
    <row r="37" spans="1:12" s="166" customFormat="1" ht="43.5" customHeight="1" x14ac:dyDescent="0.15">
      <c r="A37" s="868"/>
      <c r="B37" s="868"/>
      <c r="C37" s="854"/>
      <c r="D37" s="854"/>
      <c r="E37" s="854"/>
      <c r="F37" s="854"/>
      <c r="G37" s="854"/>
      <c r="H37" s="854"/>
      <c r="I37" s="186"/>
      <c r="J37" s="182" t="s">
        <v>499</v>
      </c>
      <c r="K37" s="183"/>
      <c r="L37" s="183"/>
    </row>
    <row r="38" spans="1:12" s="166" customFormat="1" ht="43.5" customHeight="1" x14ac:dyDescent="0.15">
      <c r="A38" s="868"/>
      <c r="B38" s="868"/>
      <c r="C38" s="854"/>
      <c r="D38" s="854"/>
      <c r="E38" s="854"/>
      <c r="F38" s="854"/>
      <c r="G38" s="854"/>
      <c r="H38" s="854"/>
      <c r="I38" s="186"/>
      <c r="J38" s="183"/>
      <c r="K38" s="183"/>
      <c r="L38" s="183"/>
    </row>
    <row r="39" spans="1:12" s="166" customFormat="1" ht="43.5" customHeight="1" x14ac:dyDescent="0.15">
      <c r="A39" s="868"/>
      <c r="B39" s="868"/>
      <c r="C39" s="854"/>
      <c r="D39" s="854"/>
      <c r="E39" s="854"/>
      <c r="F39" s="854"/>
      <c r="G39" s="854"/>
      <c r="H39" s="854"/>
      <c r="I39" s="186"/>
      <c r="J39" s="181"/>
      <c r="K39" s="181"/>
      <c r="L39" s="181"/>
    </row>
    <row r="40" spans="1:12" s="166" customFormat="1" ht="43.5" customHeight="1" x14ac:dyDescent="0.15">
      <c r="A40" s="868"/>
      <c r="B40" s="868"/>
      <c r="C40" s="854"/>
      <c r="D40" s="854"/>
      <c r="E40" s="854"/>
      <c r="F40" s="854"/>
      <c r="G40" s="854"/>
      <c r="H40" s="854"/>
      <c r="I40" s="186"/>
      <c r="J40" s="181"/>
      <c r="K40" s="181"/>
      <c r="L40" s="181"/>
    </row>
    <row r="41" spans="1:12" s="166" customFormat="1" ht="43.5" customHeight="1" x14ac:dyDescent="0.15">
      <c r="A41" s="868"/>
      <c r="B41" s="868"/>
      <c r="C41" s="854"/>
      <c r="D41" s="854"/>
      <c r="E41" s="854"/>
      <c r="F41" s="854"/>
      <c r="G41" s="854"/>
      <c r="H41" s="854"/>
      <c r="I41" s="186"/>
      <c r="J41" s="181"/>
      <c r="K41" s="181"/>
      <c r="L41" s="181"/>
    </row>
    <row r="42" spans="1:12" s="166" customFormat="1" ht="43.5" customHeight="1" x14ac:dyDescent="0.15">
      <c r="A42" s="868"/>
      <c r="B42" s="868"/>
      <c r="C42" s="854"/>
      <c r="D42" s="854"/>
      <c r="E42" s="854"/>
      <c r="F42" s="854"/>
      <c r="G42" s="854"/>
      <c r="H42" s="854"/>
      <c r="I42" s="186"/>
      <c r="J42" s="181"/>
      <c r="K42" s="181"/>
      <c r="L42" s="181"/>
    </row>
    <row r="43" spans="1:12" s="166" customFormat="1" ht="43.5" customHeight="1" x14ac:dyDescent="0.15">
      <c r="A43" s="868"/>
      <c r="B43" s="868"/>
      <c r="C43" s="854"/>
      <c r="D43" s="854"/>
      <c r="E43" s="854"/>
      <c r="F43" s="854"/>
      <c r="G43" s="854"/>
      <c r="H43" s="854"/>
      <c r="I43" s="186"/>
      <c r="J43" s="181"/>
      <c r="K43" s="181"/>
      <c r="L43" s="181"/>
    </row>
    <row r="44" spans="1:12" s="166" customFormat="1" ht="43.5" customHeight="1" x14ac:dyDescent="0.15">
      <c r="A44" s="868"/>
      <c r="B44" s="868"/>
      <c r="C44" s="854"/>
      <c r="D44" s="854"/>
      <c r="E44" s="854"/>
      <c r="F44" s="854"/>
      <c r="G44" s="854"/>
      <c r="H44" s="854"/>
      <c r="I44" s="186"/>
      <c r="J44" s="181"/>
      <c r="K44" s="181"/>
      <c r="L44" s="181"/>
    </row>
    <row r="45" spans="1:12" s="166" customFormat="1" ht="43.5" customHeight="1" x14ac:dyDescent="0.15">
      <c r="A45" s="868"/>
      <c r="B45" s="868"/>
      <c r="C45" s="854"/>
      <c r="D45" s="854"/>
      <c r="E45" s="854"/>
      <c r="F45" s="854"/>
      <c r="G45" s="854"/>
      <c r="H45" s="854"/>
      <c r="I45" s="186"/>
      <c r="J45" s="181"/>
      <c r="K45" s="181"/>
      <c r="L45" s="181"/>
    </row>
    <row r="46" spans="1:12" s="166" customFormat="1" ht="43.5" customHeight="1" x14ac:dyDescent="0.15">
      <c r="A46" s="868"/>
      <c r="B46" s="868"/>
      <c r="C46" s="854"/>
      <c r="D46" s="854"/>
      <c r="E46" s="854"/>
      <c r="F46" s="854"/>
      <c r="G46" s="854"/>
      <c r="H46" s="854"/>
      <c r="I46" s="186"/>
      <c r="J46" s="181"/>
      <c r="K46" s="181"/>
      <c r="L46" s="181"/>
    </row>
    <row r="47" spans="1:12" s="166" customFormat="1" ht="43.5" customHeight="1" x14ac:dyDescent="0.15">
      <c r="A47" s="868"/>
      <c r="B47" s="868"/>
      <c r="C47" s="854"/>
      <c r="D47" s="854"/>
      <c r="E47" s="854"/>
      <c r="F47" s="854"/>
      <c r="G47" s="854"/>
      <c r="H47" s="854"/>
      <c r="I47" s="186"/>
      <c r="J47" s="181"/>
      <c r="K47" s="181"/>
      <c r="L47" s="181"/>
    </row>
    <row r="48" spans="1:12" s="166" customFormat="1" ht="43.5" customHeight="1" x14ac:dyDescent="0.15">
      <c r="A48" s="868"/>
      <c r="B48" s="868"/>
      <c r="C48" s="854"/>
      <c r="D48" s="854"/>
      <c r="E48" s="854"/>
      <c r="F48" s="854"/>
      <c r="G48" s="854"/>
      <c r="H48" s="854"/>
      <c r="I48" s="186"/>
      <c r="J48" s="181"/>
      <c r="K48" s="181"/>
      <c r="L48" s="181"/>
    </row>
    <row r="49" spans="1:12" s="166" customFormat="1" ht="43.5" customHeight="1" x14ac:dyDescent="0.15">
      <c r="A49" s="868"/>
      <c r="B49" s="868"/>
      <c r="C49" s="854"/>
      <c r="D49" s="854"/>
      <c r="E49" s="854"/>
      <c r="F49" s="854"/>
      <c r="G49" s="854"/>
      <c r="H49" s="854"/>
      <c r="I49" s="186"/>
      <c r="J49" s="181"/>
      <c r="K49" s="181"/>
      <c r="L49" s="181"/>
    </row>
    <row r="50" spans="1:12" s="166" customFormat="1" ht="27" customHeight="1" x14ac:dyDescent="0.15">
      <c r="A50" s="166" t="s">
        <v>484</v>
      </c>
      <c r="C50" s="178"/>
      <c r="D50" s="178"/>
      <c r="E50" s="178"/>
      <c r="F50" s="178"/>
      <c r="G50" s="178"/>
      <c r="H50" s="178"/>
      <c r="I50" s="186"/>
      <c r="J50" s="181"/>
      <c r="K50" s="181"/>
      <c r="L50" s="181"/>
    </row>
    <row r="51" spans="1:12" s="166" customFormat="1" ht="27" customHeight="1" x14ac:dyDescent="0.15">
      <c r="B51" s="166" t="s">
        <v>483</v>
      </c>
      <c r="C51" s="178" t="s">
        <v>483</v>
      </c>
      <c r="D51" s="178"/>
      <c r="E51" s="178"/>
      <c r="F51" s="178"/>
      <c r="G51" s="178"/>
      <c r="H51" s="178"/>
      <c r="I51" s="186"/>
      <c r="J51" s="181"/>
      <c r="K51" s="181"/>
      <c r="L51" s="181"/>
    </row>
    <row r="52" spans="1:12" s="166" customFormat="1" ht="27" customHeight="1" x14ac:dyDescent="0.15">
      <c r="B52" s="166" t="s">
        <v>483</v>
      </c>
      <c r="C52" s="178" t="s">
        <v>483</v>
      </c>
      <c r="D52" s="178"/>
      <c r="E52" s="178"/>
      <c r="F52" s="178"/>
      <c r="G52" s="178"/>
      <c r="H52" s="178"/>
      <c r="I52" s="186"/>
      <c r="J52" s="181"/>
      <c r="K52" s="181"/>
      <c r="L52" s="181"/>
    </row>
    <row r="53" spans="1:12" s="166" customFormat="1" ht="27" customHeight="1" x14ac:dyDescent="0.15">
      <c r="I53" s="186"/>
      <c r="J53" s="181"/>
      <c r="K53" s="181"/>
      <c r="L53" s="181"/>
    </row>
    <row r="54" spans="1:12" s="166" customFormat="1" ht="27" customHeight="1" x14ac:dyDescent="0.15">
      <c r="I54" s="186"/>
      <c r="J54" s="181"/>
      <c r="K54" s="181"/>
      <c r="L54" s="181"/>
    </row>
  </sheetData>
  <mergeCells count="73">
    <mergeCell ref="A48:B48"/>
    <mergeCell ref="C48:F48"/>
    <mergeCell ref="G48:H48"/>
    <mergeCell ref="A49:B49"/>
    <mergeCell ref="C49:F49"/>
    <mergeCell ref="G49:H49"/>
    <mergeCell ref="A46:B46"/>
    <mergeCell ref="C46:F46"/>
    <mergeCell ref="G46:H46"/>
    <mergeCell ref="A47:B47"/>
    <mergeCell ref="C47:F47"/>
    <mergeCell ref="G47:H47"/>
    <mergeCell ref="A44:B44"/>
    <mergeCell ref="C44:F44"/>
    <mergeCell ref="G44:H44"/>
    <mergeCell ref="A45:B45"/>
    <mergeCell ref="C45:F45"/>
    <mergeCell ref="G45:H45"/>
    <mergeCell ref="A42:B42"/>
    <mergeCell ref="C42:F42"/>
    <mergeCell ref="G42:H42"/>
    <mergeCell ref="A43:B43"/>
    <mergeCell ref="C43:F43"/>
    <mergeCell ref="G43:H43"/>
    <mergeCell ref="A40:B40"/>
    <mergeCell ref="C40:F40"/>
    <mergeCell ref="G40:H40"/>
    <mergeCell ref="A41:B41"/>
    <mergeCell ref="C41:F41"/>
    <mergeCell ref="G41:H41"/>
    <mergeCell ref="A38:B38"/>
    <mergeCell ref="C38:F38"/>
    <mergeCell ref="G38:H38"/>
    <mergeCell ref="A39:B39"/>
    <mergeCell ref="C39:F39"/>
    <mergeCell ref="G39:H39"/>
    <mergeCell ref="A36:B36"/>
    <mergeCell ref="C36:F36"/>
    <mergeCell ref="G36:H36"/>
    <mergeCell ref="A37:B37"/>
    <mergeCell ref="C37:F37"/>
    <mergeCell ref="G37:H37"/>
    <mergeCell ref="J32:L32"/>
    <mergeCell ref="A34:B34"/>
    <mergeCell ref="C34:F34"/>
    <mergeCell ref="G34:H34"/>
    <mergeCell ref="A35:B35"/>
    <mergeCell ref="C35:F35"/>
    <mergeCell ref="G35:H35"/>
    <mergeCell ref="A33:B33"/>
    <mergeCell ref="C33:F33"/>
    <mergeCell ref="G33:H33"/>
    <mergeCell ref="C10:F10"/>
    <mergeCell ref="B12:B13"/>
    <mergeCell ref="C12:F12"/>
    <mergeCell ref="B14:B15"/>
    <mergeCell ref="C14:F14"/>
    <mergeCell ref="F31:H31"/>
    <mergeCell ref="A2:H2"/>
    <mergeCell ref="A3:H3"/>
    <mergeCell ref="A6:A21"/>
    <mergeCell ref="B6:B7"/>
    <mergeCell ref="C6:F7"/>
    <mergeCell ref="G6:H6"/>
    <mergeCell ref="G7:H7"/>
    <mergeCell ref="B8:B9"/>
    <mergeCell ref="C8:F8"/>
    <mergeCell ref="B10:B11"/>
    <mergeCell ref="B16:B17"/>
    <mergeCell ref="C16:F16"/>
    <mergeCell ref="C18:F18"/>
    <mergeCell ref="B20:B21"/>
    <mergeCell ref="F25:H25"/>
  </mergeCells>
  <phoneticPr fontId="2"/>
  <dataValidations count="4">
    <dataValidation type="list" allowBlank="1" showInputMessage="1" showErrorMessage="1" sqref="C9 G18 G16 G14 G12 G10 G8 C19 C17 C15 C13 C11">
      <formula1>$I$8:$I$9</formula1>
    </dataValidation>
    <dataValidation type="list" allowBlank="1" showInputMessage="1" showErrorMessage="1" sqref="A34:B49">
      <formula1>$J$33:$J$38</formula1>
    </dataValidation>
    <dataValidation type="list" errorStyle="warning" allowBlank="1" showInputMessage="1" showErrorMessage="1" sqref="G34:H49">
      <formula1>$L$33:$L$36</formula1>
    </dataValidation>
    <dataValidation type="list" allowBlank="1" showInputMessage="1" showErrorMessage="1" sqref="C34:F49">
      <formula1>$K$33:$K$36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L41"/>
  <sheetViews>
    <sheetView tabSelected="1" view="pageBreakPreview" topLeftCell="A31" zoomScale="90" zoomScaleNormal="70" zoomScaleSheetLayoutView="90" workbookViewId="0">
      <selection activeCell="D20" sqref="D20:G20"/>
    </sheetView>
  </sheetViews>
  <sheetFormatPr defaultRowHeight="27" customHeight="1" x14ac:dyDescent="0.15"/>
  <sheetData>
    <row r="1" spans="1:10" ht="36.75" customHeight="1" x14ac:dyDescent="0.2">
      <c r="A1" s="258" t="s">
        <v>296</v>
      </c>
      <c r="B1" s="258"/>
      <c r="C1" s="258"/>
      <c r="D1" s="258"/>
      <c r="E1" s="258"/>
      <c r="F1" s="258"/>
      <c r="G1" s="258"/>
      <c r="H1" s="258"/>
      <c r="I1" s="258"/>
      <c r="J1" s="188"/>
    </row>
    <row r="2" spans="1:10" ht="27" customHeight="1" x14ac:dyDescent="0.15">
      <c r="G2" s="249" t="s">
        <v>535</v>
      </c>
      <c r="H2" s="264"/>
      <c r="I2" s="264"/>
    </row>
    <row r="3" spans="1:10" ht="17.25" customHeight="1" x14ac:dyDescent="0.15"/>
    <row r="4" spans="1:10" ht="27" customHeight="1" x14ac:dyDescent="0.15">
      <c r="A4" s="258" t="s">
        <v>381</v>
      </c>
      <c r="B4" s="258"/>
      <c r="C4" s="258"/>
    </row>
    <row r="5" spans="1:10" ht="13.5" x14ac:dyDescent="0.15">
      <c r="A5" s="268" t="s">
        <v>533</v>
      </c>
      <c r="B5" s="268"/>
      <c r="C5" s="268"/>
    </row>
    <row r="6" spans="1:10" ht="27" customHeight="1" x14ac:dyDescent="0.15">
      <c r="D6" s="262" t="s">
        <v>298</v>
      </c>
      <c r="E6" s="265"/>
    </row>
    <row r="7" spans="1:10" ht="27" customHeight="1" x14ac:dyDescent="0.15">
      <c r="D7" s="262" t="s">
        <v>299</v>
      </c>
      <c r="E7" s="265"/>
      <c r="I7" s="157"/>
    </row>
    <row r="8" spans="1:10" ht="20.25" customHeight="1" x14ac:dyDescent="0.15"/>
    <row r="9" spans="1:10" ht="27" customHeight="1" x14ac:dyDescent="0.15">
      <c r="A9" s="266" t="s">
        <v>297</v>
      </c>
      <c r="B9" s="266"/>
      <c r="C9" s="266"/>
      <c r="D9" s="266"/>
      <c r="E9" s="266"/>
      <c r="F9" s="266"/>
      <c r="G9" s="266"/>
      <c r="H9" s="266"/>
      <c r="I9" s="266"/>
    </row>
    <row r="10" spans="1:10" ht="27" customHeight="1" x14ac:dyDescent="0.15">
      <c r="A10" s="258" t="s">
        <v>138</v>
      </c>
      <c r="B10" s="258"/>
      <c r="C10" s="258"/>
      <c r="D10" s="258"/>
      <c r="E10" s="258"/>
      <c r="F10" s="258"/>
      <c r="G10" s="258"/>
      <c r="H10" s="258"/>
      <c r="I10" s="258"/>
    </row>
    <row r="11" spans="1:10" ht="7.5" customHeight="1" x14ac:dyDescent="0.15">
      <c r="C11" s="270"/>
      <c r="D11" s="270"/>
      <c r="E11" s="270"/>
      <c r="F11" s="270"/>
      <c r="G11" s="270"/>
      <c r="H11" s="270"/>
      <c r="I11" s="270"/>
    </row>
    <row r="12" spans="1:10" ht="27" customHeight="1" x14ac:dyDescent="0.15">
      <c r="A12" s="267" t="s">
        <v>300</v>
      </c>
      <c r="B12" s="267"/>
      <c r="C12" s="259"/>
      <c r="D12" s="259"/>
      <c r="E12" s="259"/>
      <c r="F12" s="259"/>
      <c r="G12" s="259"/>
      <c r="H12" s="259"/>
      <c r="I12" s="259"/>
    </row>
    <row r="13" spans="1:10" ht="11.25" customHeight="1" x14ac:dyDescent="0.15">
      <c r="A13" s="96"/>
      <c r="B13" s="96"/>
      <c r="C13" s="269"/>
      <c r="D13" s="269"/>
      <c r="E13" s="269"/>
      <c r="F13" s="269"/>
      <c r="G13" s="269"/>
      <c r="H13" s="269"/>
      <c r="I13" s="269"/>
    </row>
    <row r="14" spans="1:10" ht="27" customHeight="1" x14ac:dyDescent="0.15">
      <c r="A14" s="267" t="s">
        <v>301</v>
      </c>
      <c r="B14" s="267"/>
      <c r="C14" s="260"/>
      <c r="D14" s="260"/>
      <c r="E14" s="260"/>
      <c r="F14" s="260"/>
      <c r="G14" s="260"/>
      <c r="H14" s="260"/>
      <c r="I14" s="260"/>
      <c r="J14" ph="1"/>
    </row>
    <row r="15" spans="1:10" ht="10.5" customHeight="1" x14ac:dyDescent="0.15"/>
    <row r="16" spans="1:10" ht="27" customHeight="1" x14ac:dyDescent="0.15">
      <c r="A16" s="262" t="s">
        <v>302</v>
      </c>
      <c r="B16" s="262"/>
      <c r="C16" s="96"/>
      <c r="D16" s="263"/>
      <c r="E16" s="263"/>
      <c r="F16" s="263"/>
      <c r="G16" s="263"/>
      <c r="H16" s="263"/>
    </row>
    <row r="17" spans="1:12" ht="27" customHeight="1" x14ac:dyDescent="0.15">
      <c r="A17" s="262" t="s">
        <v>303</v>
      </c>
      <c r="B17" s="262"/>
      <c r="C17" s="159" t="s">
        <v>110</v>
      </c>
      <c r="D17" s="272"/>
      <c r="E17" s="272"/>
      <c r="F17" s="272"/>
      <c r="G17" s="272"/>
      <c r="H17" s="272"/>
    </row>
    <row r="18" spans="1:12" ht="27" customHeight="1" x14ac:dyDescent="0.15">
      <c r="A18" s="262"/>
      <c r="B18" s="262"/>
      <c r="C18" s="159" t="s">
        <v>111</v>
      </c>
      <c r="D18" s="273"/>
      <c r="E18" s="273"/>
      <c r="F18" s="273"/>
      <c r="G18" s="273"/>
      <c r="H18" s="273"/>
    </row>
    <row r="19" spans="1:12" ht="12" customHeight="1" x14ac:dyDescent="0.15"/>
    <row r="20" spans="1:12" ht="27" customHeight="1" x14ac:dyDescent="0.15">
      <c r="A20" s="262" t="s">
        <v>304</v>
      </c>
      <c r="B20" s="262"/>
      <c r="D20" s="274"/>
      <c r="E20" s="274"/>
      <c r="F20" s="274"/>
      <c r="G20" s="274"/>
      <c r="H20" s="163" t="s">
        <v>305</v>
      </c>
    </row>
    <row r="22" spans="1:12" ht="27" customHeight="1" x14ac:dyDescent="0.15">
      <c r="A22" s="266" t="s">
        <v>306</v>
      </c>
      <c r="B22" s="266"/>
      <c r="C22" s="266"/>
      <c r="D22" s="266"/>
      <c r="E22" s="266"/>
      <c r="F22" s="266"/>
      <c r="G22" s="266"/>
      <c r="H22" s="266"/>
      <c r="I22" s="266"/>
    </row>
    <row r="23" spans="1:12" ht="27" customHeight="1" x14ac:dyDescent="0.15">
      <c r="A23" s="275" t="s">
        <v>454</v>
      </c>
      <c r="B23" s="275"/>
      <c r="C23" s="275"/>
      <c r="D23" s="275"/>
      <c r="E23" s="275"/>
      <c r="F23" s="275"/>
      <c r="G23" s="275"/>
      <c r="H23" s="275"/>
      <c r="I23" s="275"/>
    </row>
    <row r="24" spans="1:12" ht="27" customHeight="1" x14ac:dyDescent="0.15">
      <c r="A24" s="266" t="s">
        <v>537</v>
      </c>
      <c r="B24" s="266"/>
      <c r="C24" s="266"/>
      <c r="D24" s="266"/>
      <c r="E24" s="266"/>
      <c r="F24" s="266"/>
      <c r="G24" s="266"/>
      <c r="H24" s="266"/>
      <c r="I24" s="266"/>
    </row>
    <row r="25" spans="1:12" s="206" customFormat="1" ht="18" customHeight="1" x14ac:dyDescent="0.15">
      <c r="A25" s="207"/>
      <c r="B25" s="207"/>
      <c r="C25" s="207"/>
      <c r="D25" s="207"/>
      <c r="E25" s="208" t="s">
        <v>532</v>
      </c>
      <c r="F25" s="207"/>
      <c r="G25" s="207"/>
      <c r="H25" s="207"/>
      <c r="I25" s="207"/>
    </row>
    <row r="26" spans="1:12" ht="27" customHeight="1" x14ac:dyDescent="0.2">
      <c r="A26" s="158"/>
      <c r="B26" s="271" t="s">
        <v>453</v>
      </c>
      <c r="C26" s="271"/>
      <c r="D26" s="271"/>
      <c r="E26" s="160"/>
      <c r="F26" s="160"/>
      <c r="G26" s="160"/>
      <c r="H26" s="161" t="s">
        <v>12</v>
      </c>
      <c r="J26" s="162"/>
      <c r="K26" s="118"/>
      <c r="L26" s="118"/>
    </row>
    <row r="27" spans="1:12" ht="27" customHeight="1" x14ac:dyDescent="0.15">
      <c r="A27" s="266" t="s">
        <v>538</v>
      </c>
      <c r="B27" s="266"/>
      <c r="C27" s="266"/>
      <c r="D27" s="266"/>
      <c r="E27" s="266"/>
      <c r="F27" s="266"/>
      <c r="G27" s="266"/>
      <c r="H27" s="266"/>
      <c r="I27" s="266"/>
    </row>
    <row r="28" spans="1:12" ht="27" customHeight="1" x14ac:dyDescent="0.15">
      <c r="A28" s="266" t="s">
        <v>539</v>
      </c>
      <c r="B28" s="266"/>
      <c r="C28" s="266"/>
      <c r="D28" s="266"/>
      <c r="E28" s="266"/>
      <c r="F28" s="266"/>
      <c r="G28" s="266"/>
      <c r="H28" s="266"/>
      <c r="I28" s="266"/>
    </row>
    <row r="29" spans="1:12" ht="27" customHeight="1" x14ac:dyDescent="0.15">
      <c r="A29" s="266" t="s">
        <v>540</v>
      </c>
      <c r="B29" s="266"/>
      <c r="C29" s="266"/>
      <c r="D29" s="266"/>
      <c r="E29" s="266"/>
      <c r="F29" s="266"/>
      <c r="G29" s="266"/>
      <c r="H29" s="266"/>
      <c r="I29" s="266"/>
    </row>
    <row r="30" spans="1:12" ht="27" customHeight="1" x14ac:dyDescent="0.15">
      <c r="A30" s="266" t="s">
        <v>541</v>
      </c>
      <c r="B30" s="266"/>
      <c r="C30" s="266"/>
      <c r="D30" s="266"/>
      <c r="E30" s="266"/>
      <c r="F30" s="266"/>
      <c r="G30" s="266"/>
      <c r="H30" s="266"/>
      <c r="I30" s="266"/>
    </row>
    <row r="31" spans="1:12" ht="27" customHeight="1" x14ac:dyDescent="0.15">
      <c r="A31" s="156"/>
      <c r="B31" s="156"/>
      <c r="C31" s="156"/>
      <c r="D31" s="156"/>
      <c r="E31" s="156"/>
      <c r="F31" s="156"/>
      <c r="G31" s="156"/>
      <c r="H31" s="156"/>
      <c r="I31" s="156"/>
    </row>
    <row r="32" spans="1:12" ht="27" customHeight="1" x14ac:dyDescent="0.15">
      <c r="A32" s="278" t="s">
        <v>534</v>
      </c>
      <c r="B32" s="278"/>
      <c r="C32" s="278"/>
      <c r="D32" s="278"/>
      <c r="E32" s="278"/>
      <c r="F32" s="278"/>
      <c r="G32" s="278"/>
      <c r="H32" s="278"/>
      <c r="I32" s="278"/>
    </row>
    <row r="33" spans="1:9" ht="27" customHeight="1" x14ac:dyDescent="0.15">
      <c r="A33" s="249" t="s">
        <v>543</v>
      </c>
      <c r="B33" s="249"/>
      <c r="C33" s="249"/>
      <c r="D33" s="249"/>
      <c r="E33" s="249"/>
      <c r="F33" s="249"/>
      <c r="G33" s="249"/>
      <c r="H33" s="249"/>
      <c r="I33" s="249"/>
    </row>
    <row r="34" spans="1:9" ht="27" customHeight="1" x14ac:dyDescent="0.15">
      <c r="B34" s="86" t="s">
        <v>448</v>
      </c>
    </row>
    <row r="35" spans="1:9" ht="27" customHeight="1" x14ac:dyDescent="0.15">
      <c r="C35" s="277" t="s" ph="1">
        <v>451</v>
      </c>
      <c r="D35" s="277"/>
      <c r="E35" s="277"/>
      <c r="F35" s="277"/>
      <c r="G35" t="s">
        <v>452</v>
      </c>
    </row>
    <row r="36" spans="1:9" ht="27" customHeight="1" x14ac:dyDescent="0.15">
      <c r="C36" s="97" t="s">
        <v>449</v>
      </c>
    </row>
    <row r="37" spans="1:9" ht="27" customHeight="1" x14ac:dyDescent="0.15">
      <c r="C37" t="s" ph="1">
        <v>531</v>
      </c>
    </row>
    <row r="39" spans="1:9" s="86" customFormat="1" ht="39" customHeight="1" x14ac:dyDescent="0.15">
      <c r="A39" s="261" t="s">
        <v>542</v>
      </c>
      <c r="B39" s="261"/>
      <c r="C39" s="261"/>
      <c r="D39" s="261"/>
      <c r="E39" s="261"/>
      <c r="F39" s="261"/>
      <c r="G39" s="261"/>
      <c r="H39" s="261"/>
      <c r="I39" s="261"/>
    </row>
    <row r="40" spans="1:9" s="86" customFormat="1" ht="39" customHeight="1" x14ac:dyDescent="0.15">
      <c r="A40" s="261" t="s">
        <v>450</v>
      </c>
      <c r="B40" s="261"/>
      <c r="C40" s="261"/>
      <c r="D40" s="261"/>
      <c r="E40" s="261"/>
      <c r="F40" s="261"/>
      <c r="G40" s="261"/>
      <c r="H40" s="261"/>
      <c r="I40" s="261"/>
    </row>
    <row r="41" spans="1:9" ht="39.75" customHeight="1" x14ac:dyDescent="0.15">
      <c r="A41" s="276" t="s">
        <v>536</v>
      </c>
      <c r="B41" s="276"/>
      <c r="C41" s="276"/>
      <c r="D41" s="276"/>
      <c r="E41" s="276"/>
      <c r="F41" s="276"/>
      <c r="G41" s="276"/>
      <c r="H41" s="276"/>
      <c r="I41" s="276"/>
    </row>
  </sheetData>
  <mergeCells count="35">
    <mergeCell ref="A29:I29"/>
    <mergeCell ref="A30:I30"/>
    <mergeCell ref="A23:I23"/>
    <mergeCell ref="A17:B18"/>
    <mergeCell ref="A41:I41"/>
    <mergeCell ref="A40:I40"/>
    <mergeCell ref="C35:F35"/>
    <mergeCell ref="A32:I32"/>
    <mergeCell ref="A5:C5"/>
    <mergeCell ref="A14:B14"/>
    <mergeCell ref="C13:I13"/>
    <mergeCell ref="C11:I11"/>
    <mergeCell ref="A28:I28"/>
    <mergeCell ref="B26:D26"/>
    <mergeCell ref="D17:H17"/>
    <mergeCell ref="D18:H18"/>
    <mergeCell ref="A20:B20"/>
    <mergeCell ref="D20:G20"/>
    <mergeCell ref="A22:I22"/>
    <mergeCell ref="A1:I1"/>
    <mergeCell ref="C12:I12"/>
    <mergeCell ref="C14:I14"/>
    <mergeCell ref="A39:I39"/>
    <mergeCell ref="A16:B16"/>
    <mergeCell ref="D16:H16"/>
    <mergeCell ref="A33:I33"/>
    <mergeCell ref="G2:I2"/>
    <mergeCell ref="D6:E6"/>
    <mergeCell ref="A4:C4"/>
    <mergeCell ref="D7:E7"/>
    <mergeCell ref="A24:I24"/>
    <mergeCell ref="A27:I27"/>
    <mergeCell ref="A10:I10"/>
    <mergeCell ref="A12:B12"/>
    <mergeCell ref="A9:I9"/>
  </mergeCells>
  <phoneticPr fontId="2" alignment="distributed"/>
  <pageMargins left="0.78740157480314965" right="0.78740157480314965" top="0.59" bottom="0.56000000000000005" header="0.51181102362204722" footer="0.51181102362204722"/>
  <pageSetup paperSize="9" scale="91" orientation="portrait" horizontalDpi="300" verticalDpi="300" r:id="rId1"/>
  <headerFooter alignWithMargins="0"/>
  <rowBreaks count="1" manualBreakCount="1">
    <brk id="33" max="8" man="1"/>
  </rowBreaks>
  <extLst>
    <ext xmlns:x14="http://schemas.microsoft.com/office/spreadsheetml/2009/9/main" uri="{78C0D931-6437-407d-A8EE-F0AAD7539E65}">
      <x14:conditionalFormattings>
        <x14:conditionalFormatting xmlns:xm="http://schemas.microsoft.com/office/excel/2006/main">
          <x14:cfRule type="expression" priority="3" id="{E4B860EF-BA7E-453C-8FBC-2F81032362DC}">
            <xm:f>'\\192.168.1.91\各課共有\03 企画財政課\契約担当\1役務・物品契約関係\２９年度\29年度入札\[№--- 業務委託 -- - コピー.xlsx]入札入力表'!#REF!="免除"</xm:f>
            <x14:dxf>
              <fill>
                <patternFill>
                  <bgColor theme="1" tint="0.499984740745262"/>
                </patternFill>
              </fill>
            </x14:dxf>
          </x14:cfRule>
          <xm:sqref>A26:H26</xm:sqref>
        </x14:conditionalFormatting>
        <x14:conditionalFormatting xmlns:xm="http://schemas.microsoft.com/office/excel/2006/main">
          <x14:cfRule type="expression" priority="2" id="{3E8139DC-B17E-43B8-BE5D-186912394B79}">
            <xm:f>'\\192.168.1.91\各課共有\03 企画財政課\契約担当\1役務・物品契約関係\２９年度\29年度入札\[№--- 業務委託 -- - コピー.xlsx]入札入力表'!#REF!="免除"</xm:f>
            <x14:dxf>
              <fill>
                <patternFill>
                  <bgColor theme="1" tint="0.499984740745262"/>
                </patternFill>
              </fill>
            </x14:dxf>
          </x14:cfRule>
          <xm:sqref>A5:C5</xm:sqref>
        </x14:conditionalFormatting>
        <x14:conditionalFormatting xmlns:xm="http://schemas.microsoft.com/office/excel/2006/main">
          <x14:cfRule type="expression" priority="1" id="{4EBB0973-A0B0-4DEE-B8D6-79E1B6B8AF58}">
            <xm:f>'\\192.168.1.91\各課共有\03 企画財政課\契約担当\1役務・物品契約関係\２９年度\29年度入札\[№--- 業務委託 -- - コピー.xlsx]入札入力表'!#REF!="免除"</xm:f>
            <x14:dxf>
              <fill>
                <patternFill>
                  <bgColor theme="1" tint="0.499984740745262"/>
                </patternFill>
              </fill>
            </x14:dxf>
          </x14:cfRule>
          <xm:sqref>A23:I23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H71"/>
  <sheetViews>
    <sheetView view="pageBreakPreview" zoomScale="70" zoomScaleNormal="55" zoomScaleSheetLayoutView="70" workbookViewId="0">
      <selection activeCell="B68" sqref="B68"/>
    </sheetView>
  </sheetViews>
  <sheetFormatPr defaultRowHeight="13.5" x14ac:dyDescent="0.15"/>
  <cols>
    <col min="1" max="1" width="4.375" customWidth="1"/>
    <col min="2" max="3" width="20.625" customWidth="1"/>
    <col min="5" max="5" width="6.25" customWidth="1"/>
    <col min="6" max="6" width="8.5" customWidth="1"/>
    <col min="8" max="8" width="6.25" customWidth="1"/>
    <col min="9" max="9" width="4.375" customWidth="1"/>
    <col min="10" max="11" width="20.625" customWidth="1"/>
    <col min="13" max="13" width="6.25" customWidth="1"/>
    <col min="14" max="14" width="8.375" customWidth="1"/>
    <col min="16" max="16" width="6.25" customWidth="1"/>
    <col min="17" max="17" width="4.375" customWidth="1"/>
    <col min="18" max="19" width="20.625" customWidth="1"/>
    <col min="21" max="21" width="6.25" customWidth="1"/>
    <col min="22" max="22" width="8.5" customWidth="1"/>
    <col min="24" max="24" width="6.25" customWidth="1"/>
    <col min="25" max="25" width="4.375" customWidth="1"/>
    <col min="26" max="27" width="20.625" customWidth="1"/>
    <col min="29" max="29" width="6.25" customWidth="1"/>
    <col min="30" max="30" width="8.5" customWidth="1"/>
    <col min="32" max="32" width="6.25" customWidth="1"/>
    <col min="33" max="33" width="4.25" customWidth="1"/>
    <col min="34" max="35" width="20.625" customWidth="1"/>
    <col min="37" max="37" width="6.25" customWidth="1"/>
    <col min="38" max="38" width="8.5" customWidth="1"/>
    <col min="40" max="40" width="6.25" customWidth="1"/>
    <col min="41" max="41" width="4.375" customWidth="1"/>
    <col min="42" max="43" width="20.625" customWidth="1"/>
    <col min="45" max="45" width="6.25" customWidth="1"/>
    <col min="46" max="46" width="8.5" customWidth="1"/>
    <col min="48" max="48" width="6.25" customWidth="1"/>
    <col min="49" max="49" width="4.375" customWidth="1"/>
    <col min="50" max="51" width="20.625" customWidth="1"/>
    <col min="53" max="53" width="6.25" customWidth="1"/>
    <col min="54" max="54" width="8.5" customWidth="1"/>
    <col min="56" max="56" width="6.25" customWidth="1"/>
    <col min="57" max="57" width="4.375" customWidth="1"/>
    <col min="58" max="59" width="20.625" customWidth="1"/>
    <col min="61" max="61" width="6.25" customWidth="1"/>
    <col min="62" max="62" width="8.5" customWidth="1"/>
    <col min="64" max="64" width="6.25" customWidth="1"/>
    <col min="65" max="65" width="4.375" customWidth="1"/>
    <col min="66" max="67" width="20.625" customWidth="1"/>
    <col min="69" max="69" width="6.25" customWidth="1"/>
    <col min="70" max="70" width="8.5" customWidth="1"/>
    <col min="72" max="72" width="6.25" customWidth="1"/>
    <col min="73" max="73" width="4.375" customWidth="1"/>
    <col min="74" max="75" width="20.625" customWidth="1"/>
    <col min="77" max="77" width="6.25" customWidth="1"/>
    <col min="78" max="78" width="8.5" customWidth="1"/>
    <col min="80" max="80" width="6.25" customWidth="1"/>
    <col min="81" max="81" width="4.375" customWidth="1"/>
    <col min="82" max="83" width="20.625" customWidth="1"/>
    <col min="85" max="85" width="6.25" customWidth="1"/>
    <col min="86" max="86" width="8.5" customWidth="1"/>
    <col min="88" max="88" width="6.25" customWidth="1"/>
    <col min="89" max="89" width="4.375" customWidth="1"/>
    <col min="90" max="91" width="20.625" customWidth="1"/>
    <col min="93" max="93" width="6.25" customWidth="1"/>
    <col min="94" max="94" width="8.5" customWidth="1"/>
    <col min="96" max="96" width="6.25" customWidth="1"/>
    <col min="97" max="97" width="4.375" customWidth="1"/>
    <col min="98" max="99" width="20.625" customWidth="1"/>
    <col min="101" max="101" width="6.25" customWidth="1"/>
    <col min="102" max="102" width="8.5" customWidth="1"/>
    <col min="104" max="104" width="6.25" customWidth="1"/>
    <col min="105" max="105" width="4.375" customWidth="1"/>
    <col min="106" max="107" width="20.625" customWidth="1"/>
    <col min="109" max="109" width="6.25" customWidth="1"/>
    <col min="110" max="110" width="8.5" customWidth="1"/>
    <col min="112" max="112" width="6.25" customWidth="1"/>
  </cols>
  <sheetData>
    <row r="1" spans="1:112" ht="24" customHeight="1" x14ac:dyDescent="0.2">
      <c r="A1" s="2"/>
      <c r="B1" s="3"/>
      <c r="C1" s="3"/>
      <c r="D1" s="3"/>
      <c r="E1" s="10" t="e">
        <f>IF(#REF!&gt;0,#REF!," ")</f>
        <v>#REF!</v>
      </c>
      <c r="F1" s="5" t="s">
        <v>374</v>
      </c>
      <c r="G1" s="10" t="e">
        <f>IF(#REF!&gt;0,#REF!," ")</f>
        <v>#REF!</v>
      </c>
      <c r="H1" s="5" t="s">
        <v>131</v>
      </c>
      <c r="I1" s="2"/>
      <c r="J1" s="3"/>
      <c r="K1" s="3"/>
      <c r="L1" s="3"/>
      <c r="M1" s="10" t="e">
        <f>IF(#REF!&gt;0,#REF!," ")</f>
        <v>#REF!</v>
      </c>
      <c r="N1" s="5" t="s">
        <v>374</v>
      </c>
      <c r="O1" s="10" t="e">
        <f>IF(#REF!&gt;0,#REF!," ")</f>
        <v>#REF!</v>
      </c>
      <c r="P1" s="5" t="s">
        <v>131</v>
      </c>
      <c r="Q1" s="2"/>
      <c r="R1" s="3"/>
      <c r="S1" s="3"/>
      <c r="T1" s="3"/>
      <c r="U1" s="10" t="e">
        <f>IF(#REF!&gt;0,#REF!," ")</f>
        <v>#REF!</v>
      </c>
      <c r="V1" s="5" t="s">
        <v>374</v>
      </c>
      <c r="W1" s="10" t="e">
        <f>IF(#REF!&gt;0,#REF!," ")</f>
        <v>#REF!</v>
      </c>
      <c r="X1" s="5" t="s">
        <v>131</v>
      </c>
      <c r="Y1" s="2"/>
      <c r="Z1" s="3"/>
      <c r="AA1" s="3"/>
      <c r="AB1" s="3"/>
      <c r="AC1" s="10" t="e">
        <f>IF(#REF!&gt;0,#REF!," ")</f>
        <v>#REF!</v>
      </c>
      <c r="AD1" s="5" t="s">
        <v>374</v>
      </c>
      <c r="AE1" s="10" t="e">
        <f>IF(#REF!&gt;0,#REF!," ")</f>
        <v>#REF!</v>
      </c>
      <c r="AF1" s="5" t="s">
        <v>131</v>
      </c>
      <c r="AG1" s="2"/>
      <c r="AH1" s="3"/>
      <c r="AI1" s="3"/>
      <c r="AJ1" s="3"/>
      <c r="AK1" s="10" t="e">
        <f>IF(#REF!&gt;0,#REF!," ")</f>
        <v>#REF!</v>
      </c>
      <c r="AL1" s="5" t="s">
        <v>374</v>
      </c>
      <c r="AM1" s="10" t="e">
        <f>IF(#REF!&gt;0,#REF!," ")</f>
        <v>#REF!</v>
      </c>
      <c r="AN1" s="5" t="s">
        <v>131</v>
      </c>
      <c r="AO1" s="2"/>
      <c r="AP1" s="3"/>
      <c r="AQ1" s="3"/>
      <c r="AR1" s="3"/>
      <c r="AS1" s="10" t="e">
        <f>IF(#REF!&gt;0,#REF!," ")</f>
        <v>#REF!</v>
      </c>
      <c r="AT1" s="5" t="s">
        <v>374</v>
      </c>
      <c r="AU1" s="10" t="e">
        <f>IF(#REF!&gt;0,#REF!," ")</f>
        <v>#REF!</v>
      </c>
      <c r="AV1" s="5" t="s">
        <v>131</v>
      </c>
      <c r="AW1" s="2"/>
      <c r="AX1" s="3"/>
      <c r="AY1" s="3"/>
      <c r="AZ1" s="3"/>
      <c r="BA1" s="10" t="e">
        <f>IF(#REF!&gt;0,#REF!," ")</f>
        <v>#REF!</v>
      </c>
      <c r="BB1" s="5" t="s">
        <v>374</v>
      </c>
      <c r="BC1" s="10" t="e">
        <f>IF(#REF!&gt;0,#REF!," ")</f>
        <v>#REF!</v>
      </c>
      <c r="BD1" s="5" t="s">
        <v>131</v>
      </c>
      <c r="BE1" s="2"/>
      <c r="BF1" s="3"/>
      <c r="BG1" s="3"/>
      <c r="BH1" s="3"/>
      <c r="BI1" s="10" t="e">
        <f>IF(#REF!&gt;0,#REF!," ")</f>
        <v>#REF!</v>
      </c>
      <c r="BJ1" s="5" t="s">
        <v>374</v>
      </c>
      <c r="BK1" s="10" t="e">
        <f>IF(#REF!&gt;0,#REF!," ")</f>
        <v>#REF!</v>
      </c>
      <c r="BL1" s="5" t="s">
        <v>131</v>
      </c>
      <c r="BM1" s="2"/>
      <c r="BN1" s="3"/>
      <c r="BO1" s="3"/>
      <c r="BP1" s="3"/>
      <c r="BQ1" s="10" t="e">
        <f>IF(#REF!&gt;0,#REF!," ")</f>
        <v>#REF!</v>
      </c>
      <c r="BR1" s="5" t="s">
        <v>374</v>
      </c>
      <c r="BS1" s="10" t="e">
        <f>IF(#REF!&gt;0,#REF!," ")</f>
        <v>#REF!</v>
      </c>
      <c r="BT1" s="5" t="s">
        <v>131</v>
      </c>
      <c r="BU1" s="2"/>
      <c r="BV1" s="3"/>
      <c r="BW1" s="3"/>
      <c r="BX1" s="3"/>
      <c r="BY1" s="10" t="e">
        <f>IF(#REF!&gt;0,#REF!," ")</f>
        <v>#REF!</v>
      </c>
      <c r="BZ1" s="5" t="s">
        <v>374</v>
      </c>
      <c r="CA1" s="10" t="e">
        <f>IF(#REF!&gt;0,#REF!," ")</f>
        <v>#REF!</v>
      </c>
      <c r="CB1" s="5" t="s">
        <v>131</v>
      </c>
      <c r="CC1" s="2"/>
      <c r="CD1" s="3"/>
      <c r="CE1" s="3"/>
      <c r="CF1" s="3"/>
      <c r="CG1" s="10" t="e">
        <f>IF(#REF!&gt;0,#REF!," ")</f>
        <v>#REF!</v>
      </c>
      <c r="CH1" s="5" t="s">
        <v>374</v>
      </c>
      <c r="CI1" s="10" t="e">
        <f>IF(#REF!&gt;0,#REF!," ")</f>
        <v>#REF!</v>
      </c>
      <c r="CJ1" s="5" t="s">
        <v>131</v>
      </c>
      <c r="CK1" s="2"/>
      <c r="CL1" s="3"/>
      <c r="CM1" s="3"/>
      <c r="CN1" s="3"/>
      <c r="CO1" s="10" t="e">
        <f>IF(#REF!&gt;0,#REF!," ")</f>
        <v>#REF!</v>
      </c>
      <c r="CP1" s="5" t="s">
        <v>374</v>
      </c>
      <c r="CQ1" s="10" t="e">
        <f>IF(#REF!&gt;0,#REF!," ")</f>
        <v>#REF!</v>
      </c>
      <c r="CR1" s="5" t="s">
        <v>131</v>
      </c>
      <c r="CS1" s="2"/>
      <c r="CT1" s="3"/>
      <c r="CU1" s="3"/>
      <c r="CV1" s="3"/>
      <c r="CW1" s="10" t="e">
        <f>IF(#REF!&gt;0,#REF!," ")</f>
        <v>#REF!</v>
      </c>
      <c r="CX1" s="5" t="s">
        <v>374</v>
      </c>
      <c r="CY1" s="10" t="e">
        <f>IF(#REF!&gt;0,#REF!," ")</f>
        <v>#REF!</v>
      </c>
      <c r="CZ1" s="5" t="s">
        <v>131</v>
      </c>
      <c r="DA1" s="2"/>
      <c r="DB1" s="3"/>
      <c r="DC1" s="3"/>
      <c r="DD1" s="3"/>
      <c r="DE1" s="10" t="e">
        <f>IF(#REF!&gt;0,#REF!," ")</f>
        <v>#REF!</v>
      </c>
      <c r="DF1" s="5" t="s">
        <v>374</v>
      </c>
      <c r="DG1" s="10" t="e">
        <f>IF(#REF!&gt;0,#REF!," ")</f>
        <v>#REF!</v>
      </c>
      <c r="DH1" s="5" t="s">
        <v>131</v>
      </c>
    </row>
    <row r="2" spans="1:112" ht="24" customHeight="1" x14ac:dyDescent="0.2">
      <c r="A2" s="2"/>
      <c r="B2" s="3"/>
      <c r="C2" s="3"/>
      <c r="D2" s="3"/>
      <c r="E2" s="295" t="e">
        <f>#REF!</f>
        <v>#REF!</v>
      </c>
      <c r="F2" s="295"/>
      <c r="G2" s="295"/>
      <c r="H2" s="295"/>
      <c r="I2" s="2"/>
      <c r="J2" s="3"/>
      <c r="K2" s="3"/>
      <c r="L2" s="3"/>
      <c r="M2" s="295" t="e">
        <f>$E$2</f>
        <v>#REF!</v>
      </c>
      <c r="N2" s="295"/>
      <c r="O2" s="295"/>
      <c r="P2" s="295"/>
      <c r="Q2" s="2"/>
      <c r="R2" s="3"/>
      <c r="S2" s="3"/>
      <c r="T2" s="3"/>
      <c r="U2" s="295" t="e">
        <f>$E$2</f>
        <v>#REF!</v>
      </c>
      <c r="V2" s="295"/>
      <c r="W2" s="295"/>
      <c r="X2" s="295"/>
      <c r="Y2" s="2"/>
      <c r="Z2" s="3"/>
      <c r="AA2" s="3"/>
      <c r="AB2" s="3"/>
      <c r="AC2" s="295" t="e">
        <f>$E$2</f>
        <v>#REF!</v>
      </c>
      <c r="AD2" s="295"/>
      <c r="AE2" s="295"/>
      <c r="AF2" s="295"/>
      <c r="AG2" s="2"/>
      <c r="AH2" s="3"/>
      <c r="AI2" s="3"/>
      <c r="AJ2" s="3"/>
      <c r="AK2" s="295" t="e">
        <f>$E$2</f>
        <v>#REF!</v>
      </c>
      <c r="AL2" s="295"/>
      <c r="AM2" s="295"/>
      <c r="AN2" s="295"/>
      <c r="AO2" s="2"/>
      <c r="AP2" s="3"/>
      <c r="AQ2" s="3"/>
      <c r="AR2" s="3"/>
      <c r="AS2" s="295" t="e">
        <f>$E$2</f>
        <v>#REF!</v>
      </c>
      <c r="AT2" s="295"/>
      <c r="AU2" s="295"/>
      <c r="AV2" s="295"/>
      <c r="AW2" s="2"/>
      <c r="AX2" s="3"/>
      <c r="AY2" s="3"/>
      <c r="AZ2" s="3"/>
      <c r="BA2" s="295" t="e">
        <f>$E$2</f>
        <v>#REF!</v>
      </c>
      <c r="BB2" s="295"/>
      <c r="BC2" s="295"/>
      <c r="BD2" s="295"/>
      <c r="BE2" s="2"/>
      <c r="BF2" s="3"/>
      <c r="BG2" s="3"/>
      <c r="BH2" s="3"/>
      <c r="BI2" s="295" t="e">
        <f>$E$2</f>
        <v>#REF!</v>
      </c>
      <c r="BJ2" s="295"/>
      <c r="BK2" s="295"/>
      <c r="BL2" s="295"/>
      <c r="BM2" s="2"/>
      <c r="BN2" s="3"/>
      <c r="BO2" s="3"/>
      <c r="BP2" s="3"/>
      <c r="BQ2" s="295" t="e">
        <f>$E$2</f>
        <v>#REF!</v>
      </c>
      <c r="BR2" s="295"/>
      <c r="BS2" s="295"/>
      <c r="BT2" s="295"/>
      <c r="BU2" s="2"/>
      <c r="BV2" s="3"/>
      <c r="BW2" s="3"/>
      <c r="BX2" s="3"/>
      <c r="BY2" s="295" t="e">
        <f>$E$2</f>
        <v>#REF!</v>
      </c>
      <c r="BZ2" s="295"/>
      <c r="CA2" s="295"/>
      <c r="CB2" s="295"/>
      <c r="CC2" s="2"/>
      <c r="CD2" s="3"/>
      <c r="CE2" s="3"/>
      <c r="CF2" s="3"/>
      <c r="CG2" s="295" t="e">
        <f>$E$2</f>
        <v>#REF!</v>
      </c>
      <c r="CH2" s="295"/>
      <c r="CI2" s="295"/>
      <c r="CJ2" s="295"/>
      <c r="CK2" s="2"/>
      <c r="CL2" s="3"/>
      <c r="CM2" s="3"/>
      <c r="CN2" s="3"/>
      <c r="CO2" s="295" t="e">
        <f>$E$2</f>
        <v>#REF!</v>
      </c>
      <c r="CP2" s="295"/>
      <c r="CQ2" s="295"/>
      <c r="CR2" s="295"/>
      <c r="CS2" s="2"/>
      <c r="CT2" s="3"/>
      <c r="CU2" s="3"/>
      <c r="CV2" s="3"/>
      <c r="CW2" s="295" t="e">
        <f>$E$2</f>
        <v>#REF!</v>
      </c>
      <c r="CX2" s="295"/>
      <c r="CY2" s="295"/>
      <c r="CZ2" s="295"/>
      <c r="DA2" s="2"/>
      <c r="DB2" s="3"/>
      <c r="DC2" s="3"/>
      <c r="DD2" s="3"/>
      <c r="DE2" s="295" t="e">
        <f>$E$2</f>
        <v>#REF!</v>
      </c>
      <c r="DF2" s="295"/>
      <c r="DG2" s="295"/>
      <c r="DH2" s="295"/>
    </row>
    <row r="3" spans="1:112" ht="24" customHeight="1" x14ac:dyDescent="0.2">
      <c r="A3" s="2"/>
      <c r="B3" s="12" t="str">
        <f>IF(指名表2!$B$11&gt;0,指名表2!$B$11," ")</f>
        <v xml:space="preserve"> </v>
      </c>
      <c r="C3" s="12" t="str">
        <f>IF(指名表2!$B$18&gt;0,指名表2!$B$18," ")</f>
        <v xml:space="preserve"> </v>
      </c>
      <c r="D3" s="3"/>
      <c r="E3" s="3"/>
      <c r="F3" s="3"/>
      <c r="G3" s="3"/>
      <c r="H3" s="3"/>
      <c r="I3" s="2"/>
      <c r="J3" s="3"/>
      <c r="K3" s="3"/>
      <c r="L3" s="3"/>
      <c r="M3" s="3"/>
      <c r="N3" s="3"/>
      <c r="O3" s="3"/>
      <c r="P3" s="3"/>
      <c r="Q3" s="2"/>
      <c r="R3" s="3"/>
      <c r="S3" s="3"/>
      <c r="T3" s="3"/>
      <c r="U3" s="3"/>
      <c r="V3" s="3"/>
      <c r="W3" s="3"/>
      <c r="X3" s="3"/>
      <c r="Y3" s="2"/>
      <c r="Z3" s="3"/>
      <c r="AA3" s="3"/>
      <c r="AB3" s="3"/>
      <c r="AC3" s="3"/>
      <c r="AD3" s="3"/>
      <c r="AE3" s="3"/>
      <c r="AF3" s="3"/>
      <c r="AG3" s="2"/>
      <c r="AH3" s="3"/>
      <c r="AI3" s="3"/>
      <c r="AJ3" s="3"/>
      <c r="AK3" s="3"/>
      <c r="AL3" s="3"/>
      <c r="AM3" s="3"/>
      <c r="AN3" s="3"/>
      <c r="AO3" s="2"/>
      <c r="AP3" s="3"/>
      <c r="AQ3" s="3"/>
      <c r="AR3" s="3"/>
      <c r="AS3" s="3"/>
      <c r="AT3" s="3"/>
      <c r="AU3" s="3"/>
      <c r="AV3" s="3"/>
      <c r="AW3" s="2"/>
      <c r="AX3" s="3"/>
      <c r="AY3" s="3"/>
      <c r="AZ3" s="3"/>
      <c r="BA3" s="3"/>
      <c r="BB3" s="3"/>
      <c r="BC3" s="3"/>
      <c r="BD3" s="3"/>
      <c r="BE3" s="2"/>
      <c r="BF3" s="3"/>
      <c r="BG3" s="3"/>
      <c r="BH3" s="3"/>
      <c r="BI3" s="3"/>
      <c r="BJ3" s="3"/>
      <c r="BK3" s="3"/>
      <c r="BL3" s="3"/>
      <c r="BM3" s="2"/>
      <c r="BN3" s="3"/>
      <c r="BO3" s="3"/>
      <c r="BP3" s="3"/>
      <c r="BQ3" s="3"/>
      <c r="BR3" s="3"/>
      <c r="BS3" s="3"/>
      <c r="BT3" s="3"/>
      <c r="BU3" s="2"/>
      <c r="BV3" s="3"/>
      <c r="BW3" s="3"/>
      <c r="BX3" s="3"/>
      <c r="BY3" s="3"/>
      <c r="BZ3" s="3"/>
      <c r="CA3" s="3"/>
      <c r="CB3" s="3"/>
      <c r="CC3" s="2"/>
      <c r="CD3" s="3"/>
      <c r="CE3" s="3"/>
      <c r="CF3" s="3"/>
      <c r="CG3" s="3"/>
      <c r="CH3" s="3"/>
      <c r="CI3" s="3"/>
      <c r="CJ3" s="3"/>
      <c r="CK3" s="2"/>
      <c r="CL3" s="3"/>
      <c r="CM3" s="3"/>
      <c r="CN3" s="3"/>
      <c r="CO3" s="3"/>
      <c r="CP3" s="3"/>
      <c r="CQ3" s="3"/>
      <c r="CR3" s="3"/>
      <c r="CS3" s="2"/>
      <c r="CT3" s="3"/>
      <c r="CU3" s="3"/>
      <c r="CV3" s="3"/>
      <c r="CW3" s="3"/>
      <c r="CX3" s="3"/>
      <c r="CY3" s="3"/>
      <c r="CZ3" s="3"/>
      <c r="DA3" s="2"/>
      <c r="DB3" s="3"/>
      <c r="DC3" s="3"/>
      <c r="DD3" s="3"/>
      <c r="DE3" s="3"/>
      <c r="DF3" s="3"/>
      <c r="DG3" s="3"/>
      <c r="DH3" s="3"/>
    </row>
    <row r="4" spans="1:112" ht="24" customHeight="1" x14ac:dyDescent="0.2">
      <c r="A4" s="2"/>
      <c r="B4" s="12" t="str">
        <f>IF(指名表2!$B$12&gt;0,指名表2!$B$12," ")</f>
        <v xml:space="preserve"> </v>
      </c>
      <c r="C4" s="12" t="str">
        <f>IF(指名表2!$B$19&gt;0,指名表2!$B$19," ")</f>
        <v xml:space="preserve"> </v>
      </c>
      <c r="D4" s="3"/>
      <c r="E4" s="3"/>
      <c r="F4" s="3"/>
      <c r="G4" s="3"/>
      <c r="H4" s="3"/>
      <c r="I4" s="2"/>
      <c r="J4" s="3"/>
      <c r="K4" s="12"/>
      <c r="L4" s="3"/>
      <c r="M4" s="3"/>
      <c r="N4" s="3"/>
      <c r="O4" s="3"/>
      <c r="P4" s="3"/>
      <c r="Q4" s="2"/>
      <c r="R4" s="12"/>
      <c r="S4" s="12"/>
      <c r="T4" s="3"/>
      <c r="U4" s="3"/>
      <c r="V4" s="3"/>
      <c r="W4" s="3"/>
      <c r="X4" s="3"/>
      <c r="Y4" s="2"/>
      <c r="Z4" s="12"/>
      <c r="AA4" s="12"/>
      <c r="AB4" s="3"/>
      <c r="AC4" s="3"/>
      <c r="AD4" s="3"/>
      <c r="AE4" s="3"/>
      <c r="AF4" s="3"/>
      <c r="AG4" s="2"/>
      <c r="AH4" s="12"/>
      <c r="AI4" s="12"/>
      <c r="AJ4" s="3"/>
      <c r="AK4" s="3"/>
      <c r="AL4" s="3"/>
      <c r="AM4" s="3"/>
      <c r="AN4" s="3"/>
      <c r="AO4" s="2"/>
      <c r="AP4" s="12"/>
      <c r="AQ4" s="12"/>
      <c r="AR4" s="3"/>
      <c r="AS4" s="3"/>
      <c r="AT4" s="3"/>
      <c r="AU4" s="3"/>
      <c r="AV4" s="3"/>
      <c r="AW4" s="2"/>
      <c r="AX4" s="12"/>
      <c r="AY4" s="12"/>
      <c r="AZ4" s="3"/>
      <c r="BA4" s="3"/>
      <c r="BB4" s="3"/>
      <c r="BC4" s="3"/>
      <c r="BD4" s="3"/>
      <c r="BE4" s="2"/>
      <c r="BF4" s="12"/>
      <c r="BG4" s="12"/>
      <c r="BH4" s="3"/>
      <c r="BI4" s="3"/>
      <c r="BJ4" s="3"/>
      <c r="BK4" s="3"/>
      <c r="BL4" s="3"/>
      <c r="BM4" s="2"/>
      <c r="BN4" s="12"/>
      <c r="BO4" s="12"/>
      <c r="BP4" s="3"/>
      <c r="BQ4" s="3"/>
      <c r="BR4" s="3"/>
      <c r="BS4" s="3"/>
      <c r="BT4" s="3"/>
      <c r="BU4" s="2"/>
      <c r="BV4" s="12"/>
      <c r="BW4" s="12"/>
      <c r="BX4" s="3"/>
      <c r="BY4" s="3"/>
      <c r="BZ4" s="3"/>
      <c r="CA4" s="3"/>
      <c r="CB4" s="3"/>
      <c r="CC4" s="2"/>
      <c r="CD4" s="12"/>
      <c r="CE4" s="12"/>
      <c r="CF4" s="3"/>
      <c r="CG4" s="3"/>
      <c r="CH4" s="3"/>
      <c r="CI4" s="3"/>
      <c r="CJ4" s="3"/>
      <c r="CK4" s="2"/>
      <c r="CL4" s="12"/>
      <c r="CM4" s="12"/>
      <c r="CN4" s="3"/>
      <c r="CO4" s="3"/>
      <c r="CP4" s="3"/>
      <c r="CQ4" s="3"/>
      <c r="CR4" s="3"/>
      <c r="CS4" s="2"/>
      <c r="CT4" s="12"/>
      <c r="CU4" s="12"/>
      <c r="CV4" s="3"/>
      <c r="CW4" s="3"/>
      <c r="CX4" s="3"/>
      <c r="CY4" s="3"/>
      <c r="CZ4" s="3"/>
      <c r="DA4" s="2"/>
      <c r="DB4" s="12"/>
      <c r="DC4" s="12"/>
      <c r="DD4" s="3"/>
      <c r="DE4" s="3"/>
      <c r="DF4" s="3"/>
      <c r="DG4" s="3"/>
      <c r="DH4" s="3"/>
    </row>
    <row r="5" spans="1:112" ht="24" customHeight="1" x14ac:dyDescent="0.2">
      <c r="A5" s="2"/>
      <c r="B5" s="12" t="str">
        <f>IF(指名表2!$B$13&gt;0,指名表2!$B$13," ")</f>
        <v xml:space="preserve"> </v>
      </c>
      <c r="C5" s="12" t="str">
        <f>IF(指名表2!$B$20&gt;0,指名表2!$B$20," ")</f>
        <v xml:space="preserve"> </v>
      </c>
      <c r="D5" s="3"/>
      <c r="E5" s="3"/>
      <c r="F5" s="3"/>
      <c r="G5" s="3"/>
      <c r="H5" s="3"/>
      <c r="I5" s="2"/>
      <c r="J5" s="12"/>
      <c r="K5" s="12"/>
      <c r="L5" s="3"/>
      <c r="M5" s="3"/>
      <c r="N5" s="3"/>
      <c r="O5" s="3"/>
      <c r="P5" s="3"/>
      <c r="Q5" s="2"/>
      <c r="R5" s="12"/>
      <c r="S5" s="12"/>
      <c r="T5" s="3"/>
      <c r="U5" s="3"/>
      <c r="V5" s="3"/>
      <c r="W5" s="3"/>
      <c r="X5" s="3"/>
      <c r="Y5" s="2"/>
      <c r="Z5" s="12"/>
      <c r="AA5" s="12"/>
      <c r="AB5" s="3"/>
      <c r="AC5" s="3"/>
      <c r="AD5" s="3"/>
      <c r="AE5" s="3"/>
      <c r="AF5" s="3"/>
      <c r="AG5" s="2"/>
      <c r="AH5" s="12"/>
      <c r="AI5" s="12"/>
      <c r="AJ5" s="3"/>
      <c r="AK5" s="3"/>
      <c r="AL5" s="3"/>
      <c r="AM5" s="3"/>
      <c r="AN5" s="3"/>
      <c r="AO5" s="2"/>
      <c r="AP5" s="12"/>
      <c r="AQ5" s="12"/>
      <c r="AR5" s="3"/>
      <c r="AS5" s="3"/>
      <c r="AT5" s="3"/>
      <c r="AU5" s="3"/>
      <c r="AV5" s="3"/>
      <c r="AW5" s="2"/>
      <c r="AX5" s="12"/>
      <c r="AY5" s="12"/>
      <c r="AZ5" s="3"/>
      <c r="BA5" s="3"/>
      <c r="BB5" s="3"/>
      <c r="BC5" s="3"/>
      <c r="BD5" s="3"/>
      <c r="BE5" s="2"/>
      <c r="BF5" s="12"/>
      <c r="BG5" s="12"/>
      <c r="BH5" s="3"/>
      <c r="BI5" s="3"/>
      <c r="BJ5" s="3"/>
      <c r="BK5" s="3"/>
      <c r="BL5" s="3"/>
      <c r="BM5" s="2"/>
      <c r="BN5" s="12"/>
      <c r="BO5" s="12"/>
      <c r="BP5" s="3"/>
      <c r="BQ5" s="3"/>
      <c r="BR5" s="3"/>
      <c r="BS5" s="3"/>
      <c r="BT5" s="3"/>
      <c r="BU5" s="2"/>
      <c r="BV5" s="12"/>
      <c r="BW5" s="12"/>
      <c r="BX5" s="3"/>
      <c r="BY5" s="3"/>
      <c r="BZ5" s="3"/>
      <c r="CA5" s="3"/>
      <c r="CB5" s="3"/>
      <c r="CC5" s="2"/>
      <c r="CD5" s="12"/>
      <c r="CE5" s="12"/>
      <c r="CF5" s="3"/>
      <c r="CG5" s="3"/>
      <c r="CH5" s="3"/>
      <c r="CI5" s="3"/>
      <c r="CJ5" s="3"/>
      <c r="CK5" s="2"/>
      <c r="CL5" s="12"/>
      <c r="CM5" s="12"/>
      <c r="CN5" s="3"/>
      <c r="CO5" s="3"/>
      <c r="CP5" s="3"/>
      <c r="CQ5" s="3"/>
      <c r="CR5" s="3"/>
      <c r="CS5" s="2"/>
      <c r="CT5" s="12"/>
      <c r="CU5" s="12"/>
      <c r="CV5" s="3"/>
      <c r="CW5" s="3"/>
      <c r="CX5" s="3"/>
      <c r="CY5" s="3"/>
      <c r="CZ5" s="3"/>
      <c r="DA5" s="2"/>
      <c r="DB5" s="12"/>
      <c r="DC5" s="12"/>
      <c r="DD5" s="3"/>
      <c r="DE5" s="3"/>
      <c r="DF5" s="3"/>
      <c r="DG5" s="3"/>
      <c r="DH5" s="3"/>
    </row>
    <row r="6" spans="1:112" ht="24" customHeight="1" x14ac:dyDescent="0.2">
      <c r="A6" s="2"/>
      <c r="B6" s="12" t="str">
        <f>IF(指名表2!$B$14&gt;0,指名表2!$B$14," ")</f>
        <v xml:space="preserve"> </v>
      </c>
      <c r="C6" s="12" t="str">
        <f>IF(指名表2!$B$21&gt;0,指名表2!$B$21," ")</f>
        <v xml:space="preserve"> </v>
      </c>
      <c r="D6" s="3"/>
      <c r="E6" s="3"/>
      <c r="F6" s="3"/>
      <c r="G6" s="3"/>
      <c r="H6" s="3"/>
      <c r="I6" s="2"/>
      <c r="J6" s="303" t="str">
        <f>IF(指名表2!$B$11&gt;0,指名表2!$B$11," ")</f>
        <v xml:space="preserve"> </v>
      </c>
      <c r="K6" s="12"/>
      <c r="L6" s="3"/>
      <c r="M6" s="3"/>
      <c r="N6" s="3"/>
      <c r="O6" s="3"/>
      <c r="P6" s="3"/>
      <c r="Q6" s="2"/>
      <c r="R6" s="303" t="str">
        <f>IF(指名表2!$B$12&gt;0,指名表2!$B$12," ")</f>
        <v xml:space="preserve"> </v>
      </c>
      <c r="S6" s="12"/>
      <c r="T6" s="3"/>
      <c r="U6" s="3"/>
      <c r="V6" s="3"/>
      <c r="W6" s="3"/>
      <c r="X6" s="3"/>
      <c r="Y6" s="2"/>
      <c r="Z6" s="303" t="str">
        <f>IF(指名表2!$B$13&gt;0,指名表2!$B$13," ")</f>
        <v xml:space="preserve"> </v>
      </c>
      <c r="AA6" s="12"/>
      <c r="AB6" s="3"/>
      <c r="AC6" s="3"/>
      <c r="AD6" s="3"/>
      <c r="AE6" s="3"/>
      <c r="AF6" s="3"/>
      <c r="AG6" s="2"/>
      <c r="AH6" s="303" t="str">
        <f>IF(指名表2!$B$14&gt;0,指名表2!$B$14," ")</f>
        <v xml:space="preserve"> </v>
      </c>
      <c r="AI6" s="12"/>
      <c r="AJ6" s="3"/>
      <c r="AK6" s="3"/>
      <c r="AL6" s="3"/>
      <c r="AM6" s="3"/>
      <c r="AN6" s="3"/>
      <c r="AO6" s="2"/>
      <c r="AP6" s="303" t="str">
        <f>IF(指名表2!$B$15&gt;0,指名表2!$B$15," ")</f>
        <v xml:space="preserve"> </v>
      </c>
      <c r="AQ6" s="12"/>
      <c r="AR6" s="3"/>
      <c r="AS6" s="3"/>
      <c r="AT6" s="3"/>
      <c r="AU6" s="3"/>
      <c r="AV6" s="3"/>
      <c r="AW6" s="2"/>
      <c r="AX6" s="303" t="str">
        <f>IF(指名表2!$B$16&gt;0,指名表2!$B$16," ")</f>
        <v xml:space="preserve"> </v>
      </c>
      <c r="AY6" s="12"/>
      <c r="AZ6" s="3"/>
      <c r="BA6" s="3"/>
      <c r="BB6" s="3"/>
      <c r="BC6" s="3"/>
      <c r="BD6" s="3"/>
      <c r="BE6" s="2"/>
      <c r="BF6" s="303" t="str">
        <f>IF(指名表2!$B$17&gt;0,指名表2!$B$17," ")</f>
        <v xml:space="preserve"> </v>
      </c>
      <c r="BG6" s="12"/>
      <c r="BH6" s="3"/>
      <c r="BI6" s="3"/>
      <c r="BJ6" s="3"/>
      <c r="BK6" s="3"/>
      <c r="BL6" s="3"/>
      <c r="BM6" s="2"/>
      <c r="BN6" s="303" t="str">
        <f>IF(指名表2!$B$18&gt;0,指名表2!$B$18," ")</f>
        <v xml:space="preserve"> </v>
      </c>
      <c r="BO6" s="12"/>
      <c r="BP6" s="3"/>
      <c r="BQ6" s="3"/>
      <c r="BR6" s="3"/>
      <c r="BS6" s="3"/>
      <c r="BT6" s="3"/>
      <c r="BU6" s="2"/>
      <c r="BV6" s="303" t="str">
        <f>IF(指名表2!$B$19&gt;0,指名表2!$B$19," ")</f>
        <v xml:space="preserve"> </v>
      </c>
      <c r="BW6" s="12"/>
      <c r="BX6" s="3"/>
      <c r="BY6" s="3"/>
      <c r="BZ6" s="3"/>
      <c r="CA6" s="3"/>
      <c r="CB6" s="3"/>
      <c r="CC6" s="2"/>
      <c r="CD6" s="303" t="str">
        <f>IF(指名表2!$B$20&gt;0,指名表2!$B$20," ")</f>
        <v xml:space="preserve"> </v>
      </c>
      <c r="CE6" s="12"/>
      <c r="CF6" s="3"/>
      <c r="CG6" s="3"/>
      <c r="CH6" s="3"/>
      <c r="CI6" s="3"/>
      <c r="CJ6" s="3"/>
      <c r="CK6" s="2"/>
      <c r="CL6" s="303" t="str">
        <f>IF(指名表2!$B$21&gt;0,指名表2!$B$21," ")</f>
        <v xml:space="preserve"> </v>
      </c>
      <c r="CM6" s="12"/>
      <c r="CN6" s="3"/>
      <c r="CO6" s="3"/>
      <c r="CP6" s="3"/>
      <c r="CQ6" s="3"/>
      <c r="CR6" s="3"/>
      <c r="CS6" s="2"/>
      <c r="CT6" s="303" t="str">
        <f>IF(指名表2!$B$22&gt;0,指名表2!$B$22," ")</f>
        <v xml:space="preserve"> </v>
      </c>
      <c r="CU6" s="12"/>
      <c r="CV6" s="3"/>
      <c r="CW6" s="3"/>
      <c r="CX6" s="3"/>
      <c r="CY6" s="3"/>
      <c r="CZ6" s="3"/>
      <c r="DA6" s="2"/>
      <c r="DB6" s="303" t="str">
        <f>IF(指名表2!$B$23&gt;0,指名表2!$B$23," ")</f>
        <v xml:space="preserve"> </v>
      </c>
      <c r="DC6" s="12"/>
      <c r="DD6" s="3"/>
      <c r="DE6" s="3"/>
      <c r="DF6" s="3"/>
      <c r="DG6" s="3"/>
      <c r="DH6" s="3"/>
    </row>
    <row r="7" spans="1:112" ht="24" customHeight="1" x14ac:dyDescent="0.2">
      <c r="A7" s="2"/>
      <c r="B7" s="12" t="str">
        <f>IF(指名表2!$B$15&gt;0,指名表2!$B$15," ")</f>
        <v xml:space="preserve"> </v>
      </c>
      <c r="C7" s="12" t="str">
        <f>IF(指名表2!$B$22&gt;0,指名表2!$B$22," ")</f>
        <v xml:space="preserve"> </v>
      </c>
      <c r="D7" s="3"/>
      <c r="E7" s="3"/>
      <c r="F7" s="3"/>
      <c r="G7" s="3"/>
      <c r="H7" s="3"/>
      <c r="I7" s="2"/>
      <c r="J7" s="261"/>
      <c r="K7" s="5" t="s">
        <v>379</v>
      </c>
      <c r="L7" s="3"/>
      <c r="M7" s="3"/>
      <c r="N7" s="3"/>
      <c r="O7" s="3"/>
      <c r="P7" s="3"/>
      <c r="Q7" s="2"/>
      <c r="R7" s="303"/>
      <c r="S7" s="5" t="s">
        <v>379</v>
      </c>
      <c r="T7" s="3"/>
      <c r="U7" s="3"/>
      <c r="V7" s="3"/>
      <c r="W7" s="3"/>
      <c r="X7" s="3"/>
      <c r="Y7" s="2"/>
      <c r="Z7" s="261"/>
      <c r="AA7" s="5" t="s">
        <v>379</v>
      </c>
      <c r="AB7" s="3"/>
      <c r="AC7" s="3"/>
      <c r="AD7" s="3"/>
      <c r="AE7" s="3"/>
      <c r="AF7" s="3"/>
      <c r="AG7" s="2"/>
      <c r="AH7" s="261"/>
      <c r="AI7" s="5" t="s">
        <v>379</v>
      </c>
      <c r="AJ7" s="3"/>
      <c r="AK7" s="3"/>
      <c r="AL7" s="3"/>
      <c r="AM7" s="3"/>
      <c r="AN7" s="3"/>
      <c r="AO7" s="2"/>
      <c r="AP7" s="261"/>
      <c r="AQ7" s="5" t="s">
        <v>379</v>
      </c>
      <c r="AR7" s="3"/>
      <c r="AS7" s="3"/>
      <c r="AT7" s="3"/>
      <c r="AU7" s="3"/>
      <c r="AV7" s="3"/>
      <c r="AW7" s="2"/>
      <c r="AX7" s="261"/>
      <c r="AY7" s="5" t="s">
        <v>379</v>
      </c>
      <c r="AZ7" s="3"/>
      <c r="BA7" s="3"/>
      <c r="BB7" s="3"/>
      <c r="BC7" s="3"/>
      <c r="BD7" s="3"/>
      <c r="BE7" s="2"/>
      <c r="BF7" s="261"/>
      <c r="BG7" s="5" t="s">
        <v>379</v>
      </c>
      <c r="BH7" s="3"/>
      <c r="BI7" s="3"/>
      <c r="BJ7" s="3"/>
      <c r="BK7" s="3"/>
      <c r="BL7" s="3"/>
      <c r="BM7" s="2"/>
      <c r="BN7" s="261"/>
      <c r="BO7" s="5" t="s">
        <v>379</v>
      </c>
      <c r="BP7" s="3"/>
      <c r="BQ7" s="3"/>
      <c r="BR7" s="3"/>
      <c r="BS7" s="3"/>
      <c r="BT7" s="3"/>
      <c r="BU7" s="2"/>
      <c r="BV7" s="261"/>
      <c r="BW7" s="5" t="s">
        <v>379</v>
      </c>
      <c r="BX7" s="3"/>
      <c r="BY7" s="3"/>
      <c r="BZ7" s="3"/>
      <c r="CA7" s="3"/>
      <c r="CB7" s="3"/>
      <c r="CC7" s="2"/>
      <c r="CD7" s="261"/>
      <c r="CE7" s="5" t="s">
        <v>379</v>
      </c>
      <c r="CF7" s="3"/>
      <c r="CG7" s="3"/>
      <c r="CH7" s="3"/>
      <c r="CI7" s="3"/>
      <c r="CJ7" s="3"/>
      <c r="CK7" s="2"/>
      <c r="CL7" s="261"/>
      <c r="CM7" s="5" t="s">
        <v>379</v>
      </c>
      <c r="CN7" s="3"/>
      <c r="CO7" s="3"/>
      <c r="CP7" s="3"/>
      <c r="CQ7" s="3"/>
      <c r="CR7" s="3"/>
      <c r="CS7" s="2"/>
      <c r="CT7" s="261"/>
      <c r="CU7" s="5" t="s">
        <v>379</v>
      </c>
      <c r="CV7" s="3"/>
      <c r="CW7" s="3"/>
      <c r="CX7" s="3"/>
      <c r="CY7" s="3"/>
      <c r="CZ7" s="3"/>
      <c r="DA7" s="2"/>
      <c r="DB7" s="261"/>
      <c r="DC7" s="5" t="s">
        <v>379</v>
      </c>
      <c r="DD7" s="3"/>
      <c r="DE7" s="3"/>
      <c r="DF7" s="3"/>
      <c r="DG7" s="3"/>
      <c r="DH7" s="3"/>
    </row>
    <row r="8" spans="1:112" ht="24" customHeight="1" x14ac:dyDescent="0.2">
      <c r="A8" s="2"/>
      <c r="B8" s="12" t="str">
        <f>IF(指名表2!$B$16&gt;0,指名表2!$B$16," ")</f>
        <v xml:space="preserve"> </v>
      </c>
      <c r="C8" s="12" t="str">
        <f>IF(指名表2!$B$23&gt;0,指名表2!$B$23," ")</f>
        <v xml:space="preserve"> </v>
      </c>
      <c r="D8" s="3"/>
      <c r="E8" s="3"/>
      <c r="F8" s="3"/>
      <c r="G8" s="3"/>
      <c r="H8" s="3"/>
      <c r="I8" s="2"/>
      <c r="J8" s="303"/>
      <c r="K8" s="12"/>
      <c r="L8" s="3"/>
      <c r="M8" s="3"/>
      <c r="N8" s="3"/>
      <c r="O8" s="3"/>
      <c r="P8" s="3"/>
      <c r="Q8" s="2"/>
      <c r="R8" s="303"/>
      <c r="S8" s="12"/>
      <c r="T8" s="3"/>
      <c r="U8" s="3"/>
      <c r="V8" s="3"/>
      <c r="W8" s="3"/>
      <c r="X8" s="3"/>
      <c r="Y8" s="2"/>
      <c r="Z8" s="303"/>
      <c r="AA8" s="12"/>
      <c r="AB8" s="3"/>
      <c r="AC8" s="3"/>
      <c r="AD8" s="3"/>
      <c r="AE8" s="3"/>
      <c r="AF8" s="3"/>
      <c r="AG8" s="2"/>
      <c r="AH8" s="303"/>
      <c r="AI8" s="12"/>
      <c r="AJ8" s="3"/>
      <c r="AK8" s="3"/>
      <c r="AL8" s="3"/>
      <c r="AM8" s="3"/>
      <c r="AN8" s="3"/>
      <c r="AO8" s="2"/>
      <c r="AP8" s="303"/>
      <c r="AQ8" s="12"/>
      <c r="AR8" s="3"/>
      <c r="AS8" s="3"/>
      <c r="AT8" s="3"/>
      <c r="AU8" s="3"/>
      <c r="AV8" s="3"/>
      <c r="AW8" s="2"/>
      <c r="AX8" s="303"/>
      <c r="AY8" s="12"/>
      <c r="AZ8" s="3"/>
      <c r="BA8" s="3"/>
      <c r="BB8" s="3"/>
      <c r="BC8" s="3"/>
      <c r="BD8" s="3"/>
      <c r="BE8" s="2"/>
      <c r="BF8" s="303"/>
      <c r="BG8" s="12"/>
      <c r="BH8" s="3"/>
      <c r="BI8" s="3"/>
      <c r="BJ8" s="3"/>
      <c r="BK8" s="3"/>
      <c r="BL8" s="3"/>
      <c r="BM8" s="2"/>
      <c r="BN8" s="303"/>
      <c r="BO8" s="12"/>
      <c r="BP8" s="3"/>
      <c r="BQ8" s="3"/>
      <c r="BR8" s="3"/>
      <c r="BS8" s="3"/>
      <c r="BT8" s="3"/>
      <c r="BU8" s="2"/>
      <c r="BV8" s="303"/>
      <c r="BW8" s="12"/>
      <c r="BX8" s="3"/>
      <c r="BY8" s="3"/>
      <c r="BZ8" s="3"/>
      <c r="CA8" s="3"/>
      <c r="CB8" s="3"/>
      <c r="CC8" s="2"/>
      <c r="CD8" s="303"/>
      <c r="CE8" s="12"/>
      <c r="CF8" s="3"/>
      <c r="CG8" s="3"/>
      <c r="CH8" s="3"/>
      <c r="CI8" s="3"/>
      <c r="CJ8" s="3"/>
      <c r="CK8" s="2"/>
      <c r="CL8" s="303"/>
      <c r="CM8" s="12"/>
      <c r="CN8" s="3"/>
      <c r="CO8" s="3"/>
      <c r="CP8" s="3"/>
      <c r="CQ8" s="3"/>
      <c r="CR8" s="3"/>
      <c r="CS8" s="2"/>
      <c r="CT8" s="303"/>
      <c r="CU8" s="12"/>
      <c r="CV8" s="3"/>
      <c r="CW8" s="3"/>
      <c r="CX8" s="3"/>
      <c r="CY8" s="3"/>
      <c r="CZ8" s="3"/>
      <c r="DA8" s="2"/>
      <c r="DB8" s="303"/>
      <c r="DC8" s="12"/>
      <c r="DD8" s="3"/>
      <c r="DE8" s="3"/>
      <c r="DF8" s="3"/>
      <c r="DG8" s="3"/>
      <c r="DH8" s="3"/>
    </row>
    <row r="9" spans="1:112" ht="24" customHeight="1" x14ac:dyDescent="0.2">
      <c r="A9" s="2"/>
      <c r="B9" s="12" t="str">
        <f>IF(指名表2!$B$17&gt;0,指名表2!$B$17," ")</f>
        <v xml:space="preserve"> </v>
      </c>
      <c r="C9" s="5" t="s">
        <v>379</v>
      </c>
      <c r="D9" s="3"/>
      <c r="E9" s="3"/>
      <c r="F9" s="3"/>
      <c r="G9" s="3"/>
      <c r="H9" s="3"/>
      <c r="I9" s="2"/>
      <c r="J9" s="261"/>
      <c r="K9" s="5"/>
      <c r="L9" s="3"/>
      <c r="M9" s="3"/>
      <c r="N9" s="3"/>
      <c r="O9" s="3"/>
      <c r="P9" s="3"/>
      <c r="Q9" s="2"/>
      <c r="R9" s="303"/>
      <c r="S9" s="5"/>
      <c r="T9" s="3"/>
      <c r="U9" s="3"/>
      <c r="V9" s="3"/>
      <c r="W9" s="3"/>
      <c r="X9" s="3"/>
      <c r="Y9" s="2"/>
      <c r="Z9" s="261"/>
      <c r="AA9" s="5"/>
      <c r="AB9" s="3"/>
      <c r="AC9" s="3"/>
      <c r="AD9" s="3"/>
      <c r="AE9" s="3"/>
      <c r="AF9" s="3"/>
      <c r="AG9" s="2"/>
      <c r="AH9" s="261"/>
      <c r="AI9" s="5"/>
      <c r="AJ9" s="3"/>
      <c r="AK9" s="3"/>
      <c r="AL9" s="3"/>
      <c r="AM9" s="3"/>
      <c r="AN9" s="3"/>
      <c r="AO9" s="2"/>
      <c r="AP9" s="261"/>
      <c r="AQ9" s="5"/>
      <c r="AR9" s="3"/>
      <c r="AS9" s="3"/>
      <c r="AT9" s="3"/>
      <c r="AU9" s="3"/>
      <c r="AV9" s="3"/>
      <c r="AW9" s="2"/>
      <c r="AX9" s="261"/>
      <c r="AY9" s="5"/>
      <c r="AZ9" s="3"/>
      <c r="BA9" s="3"/>
      <c r="BB9" s="3"/>
      <c r="BC9" s="3"/>
      <c r="BD9" s="3"/>
      <c r="BE9" s="2"/>
      <c r="BF9" s="261"/>
      <c r="BG9" s="5"/>
      <c r="BH9" s="3"/>
      <c r="BI9" s="3"/>
      <c r="BJ9" s="3"/>
      <c r="BK9" s="3"/>
      <c r="BL9" s="3"/>
      <c r="BM9" s="2"/>
      <c r="BN9" s="261"/>
      <c r="BO9" s="5"/>
      <c r="BP9" s="3"/>
      <c r="BQ9" s="3"/>
      <c r="BR9" s="3"/>
      <c r="BS9" s="3"/>
      <c r="BT9" s="3"/>
      <c r="BU9" s="2"/>
      <c r="BV9" s="261"/>
      <c r="BW9" s="5"/>
      <c r="BX9" s="3"/>
      <c r="BY9" s="3"/>
      <c r="BZ9" s="3"/>
      <c r="CA9" s="3"/>
      <c r="CB9" s="3"/>
      <c r="CC9" s="2"/>
      <c r="CD9" s="261"/>
      <c r="CE9" s="5"/>
      <c r="CF9" s="3"/>
      <c r="CG9" s="3"/>
      <c r="CH9" s="3"/>
      <c r="CI9" s="3"/>
      <c r="CJ9" s="3"/>
      <c r="CK9" s="2"/>
      <c r="CL9" s="261"/>
      <c r="CM9" s="5"/>
      <c r="CN9" s="3"/>
      <c r="CO9" s="3"/>
      <c r="CP9" s="3"/>
      <c r="CQ9" s="3"/>
      <c r="CR9" s="3"/>
      <c r="CS9" s="2"/>
      <c r="CT9" s="261"/>
      <c r="CU9" s="5"/>
      <c r="CV9" s="3"/>
      <c r="CW9" s="3"/>
      <c r="CX9" s="3"/>
      <c r="CY9" s="3"/>
      <c r="CZ9" s="3"/>
      <c r="DA9" s="2"/>
      <c r="DB9" s="261"/>
      <c r="DC9" s="5"/>
      <c r="DD9" s="3"/>
      <c r="DE9" s="3"/>
      <c r="DF9" s="3"/>
      <c r="DG9" s="3"/>
      <c r="DH9" s="3"/>
    </row>
    <row r="10" spans="1:112" ht="24" customHeight="1" x14ac:dyDescent="0.2">
      <c r="A10" s="2"/>
      <c r="B10" s="3"/>
      <c r="C10" s="3"/>
      <c r="D10" s="3"/>
      <c r="E10" s="302"/>
      <c r="F10" s="302"/>
      <c r="G10" s="302"/>
      <c r="H10" s="302"/>
      <c r="I10" s="2"/>
      <c r="J10" s="3"/>
      <c r="K10" s="3"/>
      <c r="L10" s="3"/>
      <c r="M10" s="302"/>
      <c r="N10" s="302"/>
      <c r="O10" s="302"/>
      <c r="P10" s="302"/>
      <c r="Q10" s="2"/>
      <c r="R10" s="3"/>
      <c r="S10" s="3"/>
      <c r="T10" s="3"/>
      <c r="U10" s="302"/>
      <c r="V10" s="302"/>
      <c r="W10" s="302"/>
      <c r="X10" s="302"/>
      <c r="Y10" s="2"/>
      <c r="Z10" s="3"/>
      <c r="AA10" s="3"/>
      <c r="AB10" s="3"/>
      <c r="AC10" s="302"/>
      <c r="AD10" s="302"/>
      <c r="AE10" s="302"/>
      <c r="AF10" s="302"/>
      <c r="AG10" s="2"/>
      <c r="AH10" s="3"/>
      <c r="AI10" s="3"/>
      <c r="AJ10" s="3"/>
      <c r="AK10" s="302"/>
      <c r="AL10" s="302"/>
      <c r="AM10" s="302"/>
      <c r="AN10" s="302"/>
      <c r="AO10" s="2"/>
      <c r="AP10" s="3"/>
      <c r="AQ10" s="3"/>
      <c r="AR10" s="3"/>
      <c r="AS10" s="302"/>
      <c r="AT10" s="302"/>
      <c r="AU10" s="302"/>
      <c r="AV10" s="302"/>
      <c r="AW10" s="2"/>
      <c r="AX10" s="3"/>
      <c r="AY10" s="3"/>
      <c r="AZ10" s="3"/>
      <c r="BA10" s="302"/>
      <c r="BB10" s="302"/>
      <c r="BC10" s="302"/>
      <c r="BD10" s="302"/>
      <c r="BE10" s="2"/>
      <c r="BF10" s="3"/>
      <c r="BG10" s="3"/>
      <c r="BH10" s="3"/>
      <c r="BI10" s="302"/>
      <c r="BJ10" s="302"/>
      <c r="BK10" s="302"/>
      <c r="BL10" s="302"/>
      <c r="BM10" s="2"/>
      <c r="BN10" s="3"/>
      <c r="BO10" s="3"/>
      <c r="BP10" s="3"/>
      <c r="BQ10" s="302"/>
      <c r="BR10" s="302"/>
      <c r="BS10" s="302"/>
      <c r="BT10" s="302"/>
      <c r="BU10" s="2"/>
      <c r="BV10" s="3"/>
      <c r="BW10" s="3"/>
      <c r="BX10" s="3"/>
      <c r="BY10" s="302"/>
      <c r="BZ10" s="302"/>
      <c r="CA10" s="302"/>
      <c r="CB10" s="302"/>
      <c r="CC10" s="2"/>
      <c r="CD10" s="3"/>
      <c r="CE10" s="3"/>
      <c r="CF10" s="3"/>
      <c r="CG10" s="302"/>
      <c r="CH10" s="302"/>
      <c r="CI10" s="302"/>
      <c r="CJ10" s="302"/>
      <c r="CK10" s="2"/>
      <c r="CL10" s="3"/>
      <c r="CM10" s="3"/>
      <c r="CN10" s="3"/>
      <c r="CO10" s="302"/>
      <c r="CP10" s="302"/>
      <c r="CQ10" s="302"/>
      <c r="CR10" s="302"/>
      <c r="CS10" s="2"/>
      <c r="CT10" s="3"/>
      <c r="CU10" s="3"/>
      <c r="CV10" s="3"/>
      <c r="CW10" s="302"/>
      <c r="CX10" s="302"/>
      <c r="CY10" s="302"/>
      <c r="CZ10" s="302"/>
      <c r="DA10" s="2"/>
      <c r="DB10" s="3"/>
      <c r="DC10" s="3"/>
      <c r="DD10" s="3"/>
      <c r="DE10" s="302"/>
      <c r="DF10" s="302"/>
      <c r="DG10" s="302"/>
      <c r="DH10" s="302"/>
    </row>
    <row r="11" spans="1:112" ht="24" customHeight="1" x14ac:dyDescent="0.2">
      <c r="A11" s="2"/>
      <c r="B11" s="3"/>
      <c r="C11" s="3"/>
      <c r="D11" s="3"/>
      <c r="E11" s="299" t="s">
        <v>348</v>
      </c>
      <c r="F11" s="299"/>
      <c r="G11" s="299"/>
      <c r="H11" s="299"/>
      <c r="I11" s="2"/>
      <c r="J11" s="3"/>
      <c r="K11" s="3"/>
      <c r="L11" s="3"/>
      <c r="M11" s="299" t="s">
        <v>348</v>
      </c>
      <c r="N11" s="299"/>
      <c r="O11" s="299"/>
      <c r="P11" s="299"/>
      <c r="Q11" s="2"/>
      <c r="R11" s="3"/>
      <c r="S11" s="3"/>
      <c r="T11" s="3"/>
      <c r="U11" s="299" t="s">
        <v>348</v>
      </c>
      <c r="V11" s="299"/>
      <c r="W11" s="299"/>
      <c r="X11" s="299"/>
      <c r="Y11" s="2"/>
      <c r="Z11" s="3"/>
      <c r="AA11" s="3"/>
      <c r="AB11" s="3"/>
      <c r="AC11" s="299" t="s">
        <v>348</v>
      </c>
      <c r="AD11" s="299"/>
      <c r="AE11" s="299"/>
      <c r="AF11" s="299"/>
      <c r="AG11" s="2"/>
      <c r="AH11" s="3"/>
      <c r="AI11" s="3"/>
      <c r="AJ11" s="3"/>
      <c r="AK11" s="299" t="s">
        <v>348</v>
      </c>
      <c r="AL11" s="299"/>
      <c r="AM11" s="299"/>
      <c r="AN11" s="299"/>
      <c r="AO11" s="2"/>
      <c r="AP11" s="3"/>
      <c r="AQ11" s="3"/>
      <c r="AR11" s="3"/>
      <c r="AS11" s="299" t="s">
        <v>348</v>
      </c>
      <c r="AT11" s="299"/>
      <c r="AU11" s="299"/>
      <c r="AV11" s="299"/>
      <c r="AW11" s="2"/>
      <c r="AX11" s="3"/>
      <c r="AY11" s="3"/>
      <c r="AZ11" s="3"/>
      <c r="BA11" s="299" t="s">
        <v>348</v>
      </c>
      <c r="BB11" s="299"/>
      <c r="BC11" s="299"/>
      <c r="BD11" s="299"/>
      <c r="BE11" s="2"/>
      <c r="BF11" s="3"/>
      <c r="BG11" s="3"/>
      <c r="BH11" s="3"/>
      <c r="BI11" s="299" t="s">
        <v>348</v>
      </c>
      <c r="BJ11" s="299"/>
      <c r="BK11" s="299"/>
      <c r="BL11" s="299"/>
      <c r="BM11" s="2"/>
      <c r="BN11" s="3"/>
      <c r="BO11" s="3"/>
      <c r="BP11" s="3"/>
      <c r="BQ11" s="299" t="s">
        <v>348</v>
      </c>
      <c r="BR11" s="299"/>
      <c r="BS11" s="299"/>
      <c r="BT11" s="299"/>
      <c r="BU11" s="2"/>
      <c r="BV11" s="3"/>
      <c r="BW11" s="3"/>
      <c r="BX11" s="3"/>
      <c r="BY11" s="299" t="s">
        <v>348</v>
      </c>
      <c r="BZ11" s="299"/>
      <c r="CA11" s="299"/>
      <c r="CB11" s="299"/>
      <c r="CC11" s="2"/>
      <c r="CD11" s="3"/>
      <c r="CE11" s="3"/>
      <c r="CF11" s="3"/>
      <c r="CG11" s="299" t="s">
        <v>348</v>
      </c>
      <c r="CH11" s="299"/>
      <c r="CI11" s="299"/>
      <c r="CJ11" s="299"/>
      <c r="CK11" s="2"/>
      <c r="CL11" s="3"/>
      <c r="CM11" s="3"/>
      <c r="CN11" s="3"/>
      <c r="CO11" s="299" t="s">
        <v>348</v>
      </c>
      <c r="CP11" s="299"/>
      <c r="CQ11" s="299"/>
      <c r="CR11" s="299"/>
      <c r="CS11" s="2"/>
      <c r="CT11" s="3"/>
      <c r="CU11" s="3"/>
      <c r="CV11" s="3"/>
      <c r="CW11" s="299" t="s">
        <v>348</v>
      </c>
      <c r="CX11" s="299"/>
      <c r="CY11" s="299"/>
      <c r="CZ11" s="299"/>
      <c r="DA11" s="2"/>
      <c r="DB11" s="3"/>
      <c r="DC11" s="3"/>
      <c r="DD11" s="3"/>
      <c r="DE11" s="299" t="s">
        <v>348</v>
      </c>
      <c r="DF11" s="299"/>
      <c r="DG11" s="299"/>
      <c r="DH11" s="299"/>
    </row>
    <row r="12" spans="1:112" ht="24" customHeight="1" x14ac:dyDescent="0.2">
      <c r="A12" s="2"/>
      <c r="B12" s="3"/>
      <c r="C12" s="3"/>
      <c r="D12" s="3"/>
      <c r="E12" s="3"/>
      <c r="F12" s="3"/>
      <c r="G12" s="3"/>
      <c r="H12" s="3"/>
      <c r="I12" s="2"/>
      <c r="J12" s="3"/>
      <c r="K12" s="3"/>
      <c r="L12" s="3"/>
      <c r="M12" s="3"/>
      <c r="N12" s="3"/>
      <c r="O12" s="3"/>
      <c r="P12" s="3"/>
      <c r="Q12" s="2"/>
      <c r="R12" s="3"/>
      <c r="S12" s="3"/>
      <c r="T12" s="3"/>
      <c r="U12" s="3"/>
      <c r="V12" s="3"/>
      <c r="W12" s="3"/>
      <c r="X12" s="3"/>
      <c r="Y12" s="2"/>
      <c r="Z12" s="3"/>
      <c r="AA12" s="3"/>
      <c r="AB12" s="3"/>
      <c r="AC12" s="3"/>
      <c r="AD12" s="3"/>
      <c r="AE12" s="3"/>
      <c r="AF12" s="3"/>
      <c r="AG12" s="2"/>
      <c r="AH12" s="3"/>
      <c r="AI12" s="3"/>
      <c r="AJ12" s="3"/>
      <c r="AK12" s="3"/>
      <c r="AL12" s="3"/>
      <c r="AM12" s="3"/>
      <c r="AN12" s="3"/>
      <c r="AO12" s="2"/>
      <c r="AP12" s="3"/>
      <c r="AQ12" s="3"/>
      <c r="AR12" s="3"/>
      <c r="AS12" s="3"/>
      <c r="AT12" s="3"/>
      <c r="AU12" s="3"/>
      <c r="AV12" s="3"/>
      <c r="AW12" s="2"/>
      <c r="AX12" s="3"/>
      <c r="AY12" s="3"/>
      <c r="AZ12" s="3"/>
      <c r="BA12" s="3"/>
      <c r="BB12" s="3"/>
      <c r="BC12" s="3"/>
      <c r="BD12" s="3"/>
      <c r="BE12" s="2"/>
      <c r="BF12" s="3"/>
      <c r="BG12" s="3"/>
      <c r="BH12" s="3"/>
      <c r="BI12" s="3"/>
      <c r="BJ12" s="3"/>
      <c r="BK12" s="3"/>
      <c r="BL12" s="3"/>
      <c r="BM12" s="2"/>
      <c r="BN12" s="3"/>
      <c r="BO12" s="3"/>
      <c r="BP12" s="3"/>
      <c r="BQ12" s="3"/>
      <c r="BR12" s="3"/>
      <c r="BS12" s="3"/>
      <c r="BT12" s="3"/>
      <c r="BU12" s="2"/>
      <c r="BV12" s="3"/>
      <c r="BW12" s="3"/>
      <c r="BX12" s="3"/>
      <c r="BY12" s="3"/>
      <c r="BZ12" s="3"/>
      <c r="CA12" s="3"/>
      <c r="CB12" s="3"/>
      <c r="CC12" s="2"/>
      <c r="CD12" s="3"/>
      <c r="CE12" s="3"/>
      <c r="CF12" s="3"/>
      <c r="CG12" s="3"/>
      <c r="CH12" s="3"/>
      <c r="CI12" s="3"/>
      <c r="CJ12" s="3"/>
      <c r="CK12" s="2"/>
      <c r="CL12" s="3"/>
      <c r="CM12" s="3"/>
      <c r="CN12" s="3"/>
      <c r="CO12" s="3"/>
      <c r="CP12" s="3"/>
      <c r="CQ12" s="3"/>
      <c r="CR12" s="3"/>
      <c r="CS12" s="2"/>
      <c r="CT12" s="3"/>
      <c r="CU12" s="3"/>
      <c r="CV12" s="3"/>
      <c r="CW12" s="3"/>
      <c r="CX12" s="3"/>
      <c r="CY12" s="3"/>
      <c r="CZ12" s="3"/>
      <c r="DA12" s="2"/>
      <c r="DB12" s="3"/>
      <c r="DC12" s="3"/>
      <c r="DD12" s="3"/>
      <c r="DE12" s="3"/>
      <c r="DF12" s="3"/>
      <c r="DG12" s="3"/>
      <c r="DH12" s="3"/>
    </row>
    <row r="13" spans="1:112" ht="24" customHeight="1" x14ac:dyDescent="0.15">
      <c r="A13" s="300" t="s">
        <v>135</v>
      </c>
      <c r="B13" s="300"/>
      <c r="C13" s="300"/>
      <c r="D13" s="300"/>
      <c r="E13" s="300"/>
      <c r="F13" s="300"/>
      <c r="G13" s="300"/>
      <c r="H13" s="300"/>
      <c r="I13" s="300" t="s">
        <v>135</v>
      </c>
      <c r="J13" s="300"/>
      <c r="K13" s="300"/>
      <c r="L13" s="300"/>
      <c r="M13" s="300"/>
      <c r="N13" s="300"/>
      <c r="O13" s="300"/>
      <c r="P13" s="300"/>
      <c r="Q13" s="300" t="s">
        <v>135</v>
      </c>
      <c r="R13" s="300"/>
      <c r="S13" s="300"/>
      <c r="T13" s="300"/>
      <c r="U13" s="300"/>
      <c r="V13" s="300"/>
      <c r="W13" s="300"/>
      <c r="X13" s="300"/>
      <c r="Y13" s="300" t="s">
        <v>135</v>
      </c>
      <c r="Z13" s="300"/>
      <c r="AA13" s="300"/>
      <c r="AB13" s="300"/>
      <c r="AC13" s="300"/>
      <c r="AD13" s="300"/>
      <c r="AE13" s="300"/>
      <c r="AF13" s="300"/>
      <c r="AG13" s="300" t="s">
        <v>135</v>
      </c>
      <c r="AH13" s="300"/>
      <c r="AI13" s="300"/>
      <c r="AJ13" s="300"/>
      <c r="AK13" s="300"/>
      <c r="AL13" s="300"/>
      <c r="AM13" s="300"/>
      <c r="AN13" s="300"/>
      <c r="AO13" s="300" t="s">
        <v>135</v>
      </c>
      <c r="AP13" s="300"/>
      <c r="AQ13" s="300"/>
      <c r="AR13" s="300"/>
      <c r="AS13" s="300"/>
      <c r="AT13" s="300"/>
      <c r="AU13" s="300"/>
      <c r="AV13" s="300"/>
      <c r="AW13" s="300" t="s">
        <v>135</v>
      </c>
      <c r="AX13" s="300"/>
      <c r="AY13" s="300"/>
      <c r="AZ13" s="300"/>
      <c r="BA13" s="300"/>
      <c r="BB13" s="300"/>
      <c r="BC13" s="300"/>
      <c r="BD13" s="300"/>
      <c r="BE13" s="300" t="s">
        <v>135</v>
      </c>
      <c r="BF13" s="300"/>
      <c r="BG13" s="300"/>
      <c r="BH13" s="300"/>
      <c r="BI13" s="300"/>
      <c r="BJ13" s="300"/>
      <c r="BK13" s="300"/>
      <c r="BL13" s="300"/>
      <c r="BM13" s="300" t="s">
        <v>135</v>
      </c>
      <c r="BN13" s="300"/>
      <c r="BO13" s="300"/>
      <c r="BP13" s="300"/>
      <c r="BQ13" s="300"/>
      <c r="BR13" s="300"/>
      <c r="BS13" s="300"/>
      <c r="BT13" s="300"/>
      <c r="BU13" s="300" t="s">
        <v>135</v>
      </c>
      <c r="BV13" s="300"/>
      <c r="BW13" s="300"/>
      <c r="BX13" s="300"/>
      <c r="BY13" s="300"/>
      <c r="BZ13" s="300"/>
      <c r="CA13" s="300"/>
      <c r="CB13" s="300"/>
      <c r="CC13" s="300" t="s">
        <v>135</v>
      </c>
      <c r="CD13" s="300"/>
      <c r="CE13" s="300"/>
      <c r="CF13" s="300"/>
      <c r="CG13" s="300"/>
      <c r="CH13" s="300"/>
      <c r="CI13" s="300"/>
      <c r="CJ13" s="300"/>
      <c r="CK13" s="300" t="s">
        <v>135</v>
      </c>
      <c r="CL13" s="300"/>
      <c r="CM13" s="300"/>
      <c r="CN13" s="300"/>
      <c r="CO13" s="300"/>
      <c r="CP13" s="300"/>
      <c r="CQ13" s="300"/>
      <c r="CR13" s="300"/>
      <c r="CS13" s="300" t="s">
        <v>135</v>
      </c>
      <c r="CT13" s="300"/>
      <c r="CU13" s="300"/>
      <c r="CV13" s="300"/>
      <c r="CW13" s="300"/>
      <c r="CX13" s="300"/>
      <c r="CY13" s="300"/>
      <c r="CZ13" s="300"/>
      <c r="DA13" s="300" t="s">
        <v>135</v>
      </c>
      <c r="DB13" s="300"/>
      <c r="DC13" s="300"/>
      <c r="DD13" s="300"/>
      <c r="DE13" s="300"/>
      <c r="DF13" s="300"/>
      <c r="DG13" s="300"/>
      <c r="DH13" s="300"/>
    </row>
    <row r="14" spans="1:112" ht="24" customHeight="1" x14ac:dyDescent="0.15">
      <c r="A14" s="5"/>
      <c r="B14" s="6"/>
      <c r="C14" s="6"/>
      <c r="D14" s="6"/>
      <c r="E14" s="6"/>
      <c r="F14" s="6"/>
      <c r="G14" s="6"/>
      <c r="H14" s="6"/>
      <c r="I14" s="5"/>
      <c r="J14" s="6"/>
      <c r="K14" s="6"/>
      <c r="L14" s="6"/>
      <c r="M14" s="6"/>
      <c r="N14" s="6"/>
      <c r="O14" s="6"/>
      <c r="P14" s="6"/>
      <c r="Q14" s="5"/>
      <c r="R14" s="6"/>
      <c r="S14" s="6"/>
      <c r="T14" s="6"/>
      <c r="U14" s="6"/>
      <c r="V14" s="6"/>
      <c r="W14" s="6"/>
      <c r="X14" s="6"/>
      <c r="Y14" s="5"/>
      <c r="Z14" s="6"/>
      <c r="AA14" s="6"/>
      <c r="AB14" s="6"/>
      <c r="AC14" s="6"/>
      <c r="AD14" s="6"/>
      <c r="AE14" s="6"/>
      <c r="AF14" s="6"/>
      <c r="AG14" s="5"/>
      <c r="AH14" s="6"/>
      <c r="AI14" s="6"/>
      <c r="AJ14" s="6"/>
      <c r="AK14" s="6"/>
      <c r="AL14" s="6"/>
      <c r="AM14" s="6"/>
      <c r="AN14" s="6"/>
      <c r="AO14" s="5"/>
      <c r="AP14" s="6"/>
      <c r="AQ14" s="6"/>
      <c r="AR14" s="6"/>
      <c r="AS14" s="6"/>
      <c r="AT14" s="6"/>
      <c r="AU14" s="6"/>
      <c r="AV14" s="6"/>
      <c r="AW14" s="5"/>
      <c r="AX14" s="6"/>
      <c r="AY14" s="6"/>
      <c r="AZ14" s="6"/>
      <c r="BA14" s="6"/>
      <c r="BB14" s="6"/>
      <c r="BC14" s="6"/>
      <c r="BD14" s="6"/>
      <c r="BE14" s="5"/>
      <c r="BF14" s="6"/>
      <c r="BG14" s="6"/>
      <c r="BH14" s="6"/>
      <c r="BI14" s="6"/>
      <c r="BJ14" s="6"/>
      <c r="BK14" s="6"/>
      <c r="BL14" s="6"/>
      <c r="BM14" s="5"/>
      <c r="BN14" s="6"/>
      <c r="BO14" s="6"/>
      <c r="BP14" s="6"/>
      <c r="BQ14" s="6"/>
      <c r="BR14" s="6"/>
      <c r="BS14" s="6"/>
      <c r="BT14" s="6"/>
      <c r="BU14" s="5"/>
      <c r="BV14" s="6"/>
      <c r="BW14" s="6"/>
      <c r="BX14" s="6"/>
      <c r="BY14" s="6"/>
      <c r="BZ14" s="6"/>
      <c r="CA14" s="6"/>
      <c r="CB14" s="6"/>
      <c r="CC14" s="5"/>
      <c r="CD14" s="6"/>
      <c r="CE14" s="6"/>
      <c r="CF14" s="6"/>
      <c r="CG14" s="6"/>
      <c r="CH14" s="6"/>
      <c r="CI14" s="6"/>
      <c r="CJ14" s="6"/>
      <c r="CK14" s="5"/>
      <c r="CL14" s="6"/>
      <c r="CM14" s="6"/>
      <c r="CN14" s="6"/>
      <c r="CO14" s="6"/>
      <c r="CP14" s="6"/>
      <c r="CQ14" s="6"/>
      <c r="CR14" s="6"/>
      <c r="CS14" s="5"/>
      <c r="CT14" s="6"/>
      <c r="CU14" s="6"/>
      <c r="CV14" s="6"/>
      <c r="CW14" s="6"/>
      <c r="CX14" s="6"/>
      <c r="CY14" s="6"/>
      <c r="CZ14" s="6"/>
      <c r="DA14" s="5"/>
      <c r="DB14" s="6"/>
      <c r="DC14" s="6"/>
      <c r="DD14" s="6"/>
      <c r="DE14" s="6"/>
      <c r="DF14" s="6"/>
      <c r="DG14" s="6"/>
      <c r="DH14" s="6"/>
    </row>
    <row r="15" spans="1:112" ht="24" customHeight="1" x14ac:dyDescent="0.15">
      <c r="A15" s="5"/>
      <c r="B15" s="5" t="s">
        <v>136</v>
      </c>
      <c r="C15" s="301" t="e">
        <f>IF(#REF!&gt;0,#REF!," ")</f>
        <v>#REF!</v>
      </c>
      <c r="D15" s="301"/>
      <c r="E15" s="301"/>
      <c r="F15" s="301"/>
      <c r="G15" s="5" t="e">
        <f>IF(#REF!&gt;0,#REF!," ")</f>
        <v>#REF!</v>
      </c>
      <c r="H15" s="6"/>
      <c r="I15" s="5"/>
      <c r="J15" s="5" t="s">
        <v>136</v>
      </c>
      <c r="K15" s="301" t="e">
        <f>$C$15</f>
        <v>#REF!</v>
      </c>
      <c r="L15" s="301"/>
      <c r="M15" s="301"/>
      <c r="N15" s="301"/>
      <c r="O15" s="5" t="e">
        <f>IF(#REF!&gt;0,#REF!," ")</f>
        <v>#REF!</v>
      </c>
      <c r="P15" s="6"/>
      <c r="Q15" s="5"/>
      <c r="R15" s="5" t="s">
        <v>136</v>
      </c>
      <c r="S15" s="301" t="e">
        <f>$C$15</f>
        <v>#REF!</v>
      </c>
      <c r="T15" s="301"/>
      <c r="U15" s="301"/>
      <c r="V15" s="301"/>
      <c r="W15" s="5" t="e">
        <f>IF(#REF!&gt;0,#REF!," ")</f>
        <v>#REF!</v>
      </c>
      <c r="X15" s="6"/>
      <c r="Y15" s="5"/>
      <c r="Z15" s="5" t="s">
        <v>136</v>
      </c>
      <c r="AA15" s="301" t="e">
        <f>$C$15</f>
        <v>#REF!</v>
      </c>
      <c r="AB15" s="301"/>
      <c r="AC15" s="301"/>
      <c r="AD15" s="301"/>
      <c r="AE15" s="5" t="e">
        <f>IF(#REF!&gt;0,#REF!," ")</f>
        <v>#REF!</v>
      </c>
      <c r="AF15" s="6"/>
      <c r="AG15" s="5"/>
      <c r="AH15" s="5" t="s">
        <v>136</v>
      </c>
      <c r="AI15" s="301" t="e">
        <f>$C$15</f>
        <v>#REF!</v>
      </c>
      <c r="AJ15" s="301"/>
      <c r="AK15" s="301"/>
      <c r="AL15" s="301"/>
      <c r="AM15" s="5" t="e">
        <f>IF(#REF!&gt;0,#REF!," ")</f>
        <v>#REF!</v>
      </c>
      <c r="AN15" s="6"/>
      <c r="AO15" s="5"/>
      <c r="AP15" s="5" t="s">
        <v>136</v>
      </c>
      <c r="AQ15" s="301" t="e">
        <f>$C$15</f>
        <v>#REF!</v>
      </c>
      <c r="AR15" s="301"/>
      <c r="AS15" s="301"/>
      <c r="AT15" s="301"/>
      <c r="AU15" s="5" t="e">
        <f>IF(#REF!&gt;0,#REF!," ")</f>
        <v>#REF!</v>
      </c>
      <c r="AV15" s="6"/>
      <c r="AW15" s="5"/>
      <c r="AX15" s="5" t="s">
        <v>136</v>
      </c>
      <c r="AY15" s="301" t="e">
        <f>$C$15</f>
        <v>#REF!</v>
      </c>
      <c r="AZ15" s="301"/>
      <c r="BA15" s="301"/>
      <c r="BB15" s="301"/>
      <c r="BC15" s="5" t="e">
        <f>IF(#REF!&gt;0,#REF!," ")</f>
        <v>#REF!</v>
      </c>
      <c r="BD15" s="6"/>
      <c r="BE15" s="5"/>
      <c r="BF15" s="5" t="s">
        <v>136</v>
      </c>
      <c r="BG15" s="301" t="e">
        <f>$C$15</f>
        <v>#REF!</v>
      </c>
      <c r="BH15" s="301"/>
      <c r="BI15" s="301"/>
      <c r="BJ15" s="301"/>
      <c r="BK15" s="5" t="e">
        <f>IF(#REF!&gt;0,#REF!," ")</f>
        <v>#REF!</v>
      </c>
      <c r="BL15" s="6"/>
      <c r="BM15" s="5"/>
      <c r="BN15" s="5" t="s">
        <v>136</v>
      </c>
      <c r="BO15" s="301" t="e">
        <f>$C$15</f>
        <v>#REF!</v>
      </c>
      <c r="BP15" s="301"/>
      <c r="BQ15" s="301"/>
      <c r="BR15" s="301"/>
      <c r="BS15" s="5" t="e">
        <f>IF(#REF!&gt;0,#REF!," ")</f>
        <v>#REF!</v>
      </c>
      <c r="BT15" s="6"/>
      <c r="BU15" s="5"/>
      <c r="BV15" s="5" t="s">
        <v>136</v>
      </c>
      <c r="BW15" s="301" t="e">
        <f>$C$15</f>
        <v>#REF!</v>
      </c>
      <c r="BX15" s="301"/>
      <c r="BY15" s="301"/>
      <c r="BZ15" s="301"/>
      <c r="CA15" s="5" t="e">
        <f>IF(#REF!&gt;0,#REF!," ")</f>
        <v>#REF!</v>
      </c>
      <c r="CB15" s="6"/>
      <c r="CC15" s="5"/>
      <c r="CD15" s="5" t="s">
        <v>136</v>
      </c>
      <c r="CE15" s="301" t="e">
        <f>$C$15</f>
        <v>#REF!</v>
      </c>
      <c r="CF15" s="301"/>
      <c r="CG15" s="301"/>
      <c r="CH15" s="301"/>
      <c r="CI15" s="5" t="e">
        <f>IF(#REF!&gt;0,#REF!," ")</f>
        <v>#REF!</v>
      </c>
      <c r="CJ15" s="6"/>
      <c r="CK15" s="5"/>
      <c r="CL15" s="5" t="s">
        <v>136</v>
      </c>
      <c r="CM15" s="301" t="e">
        <f>$C$15</f>
        <v>#REF!</v>
      </c>
      <c r="CN15" s="301"/>
      <c r="CO15" s="301"/>
      <c r="CP15" s="301"/>
      <c r="CQ15" s="5" t="e">
        <f>IF(#REF!&gt;0,#REF!," ")</f>
        <v>#REF!</v>
      </c>
      <c r="CR15" s="6"/>
      <c r="CS15" s="5"/>
      <c r="CT15" s="5" t="s">
        <v>136</v>
      </c>
      <c r="CU15" s="301" t="e">
        <f>$C$15</f>
        <v>#REF!</v>
      </c>
      <c r="CV15" s="301"/>
      <c r="CW15" s="301"/>
      <c r="CX15" s="301"/>
      <c r="CY15" s="5" t="e">
        <f>IF(#REF!&gt;0,#REF!," ")</f>
        <v>#REF!</v>
      </c>
      <c r="CZ15" s="6"/>
      <c r="DA15" s="5"/>
      <c r="DB15" s="5" t="s">
        <v>136</v>
      </c>
      <c r="DC15" s="301" t="e">
        <f>$C$15</f>
        <v>#REF!</v>
      </c>
      <c r="DD15" s="301"/>
      <c r="DE15" s="301"/>
      <c r="DF15" s="301"/>
      <c r="DG15" s="5" t="e">
        <f>IF(#REF!&gt;0,#REF!," ")</f>
        <v>#REF!</v>
      </c>
      <c r="DH15" s="6"/>
    </row>
    <row r="16" spans="1:112" ht="24" customHeight="1" x14ac:dyDescent="0.15">
      <c r="A16" s="5"/>
      <c r="C16" s="11" t="s">
        <v>133</v>
      </c>
      <c r="D16" s="6"/>
      <c r="E16" s="6"/>
      <c r="F16" s="6"/>
      <c r="G16" s="6"/>
      <c r="H16" s="6"/>
      <c r="I16" s="5"/>
      <c r="K16" s="11" t="s">
        <v>133</v>
      </c>
      <c r="L16" s="6"/>
      <c r="M16" s="6"/>
      <c r="N16" s="6"/>
      <c r="O16" s="6"/>
      <c r="P16" s="6"/>
      <c r="Q16" s="5"/>
      <c r="S16" s="11" t="s">
        <v>133</v>
      </c>
      <c r="T16" s="6"/>
      <c r="U16" s="6"/>
      <c r="V16" s="6"/>
      <c r="W16" s="6"/>
      <c r="X16" s="6"/>
      <c r="Y16" s="5"/>
      <c r="AA16" s="11" t="s">
        <v>133</v>
      </c>
      <c r="AB16" s="6"/>
      <c r="AC16" s="6"/>
      <c r="AD16" s="6"/>
      <c r="AE16" s="6"/>
      <c r="AF16" s="6"/>
      <c r="AG16" s="5"/>
      <c r="AI16" s="11" t="s">
        <v>133</v>
      </c>
      <c r="AJ16" s="6"/>
      <c r="AK16" s="6"/>
      <c r="AL16" s="6"/>
      <c r="AM16" s="6"/>
      <c r="AN16" s="6"/>
      <c r="AO16" s="5"/>
      <c r="AQ16" s="11" t="s">
        <v>133</v>
      </c>
      <c r="AR16" s="6"/>
      <c r="AS16" s="6"/>
      <c r="AT16" s="6"/>
      <c r="AU16" s="6"/>
      <c r="AV16" s="6"/>
      <c r="AW16" s="5"/>
      <c r="AY16" s="11" t="s">
        <v>133</v>
      </c>
      <c r="AZ16" s="6"/>
      <c r="BA16" s="6"/>
      <c r="BB16" s="6"/>
      <c r="BC16" s="6"/>
      <c r="BD16" s="6"/>
      <c r="BE16" s="5"/>
      <c r="BG16" s="11" t="s">
        <v>133</v>
      </c>
      <c r="BH16" s="6"/>
      <c r="BI16" s="6"/>
      <c r="BJ16" s="6"/>
      <c r="BK16" s="6"/>
      <c r="BL16" s="6"/>
      <c r="BM16" s="5"/>
      <c r="BO16" s="11" t="s">
        <v>133</v>
      </c>
      <c r="BP16" s="6"/>
      <c r="BQ16" s="6"/>
      <c r="BR16" s="6"/>
      <c r="BS16" s="6"/>
      <c r="BT16" s="6"/>
      <c r="BU16" s="5"/>
      <c r="BW16" s="11" t="s">
        <v>133</v>
      </c>
      <c r="BX16" s="6"/>
      <c r="BY16" s="6"/>
      <c r="BZ16" s="6"/>
      <c r="CA16" s="6"/>
      <c r="CB16" s="6"/>
      <c r="CC16" s="5"/>
      <c r="CE16" s="11" t="s">
        <v>133</v>
      </c>
      <c r="CF16" s="6"/>
      <c r="CG16" s="6"/>
      <c r="CH16" s="6"/>
      <c r="CI16" s="6"/>
      <c r="CJ16" s="6"/>
      <c r="CK16" s="5"/>
      <c r="CM16" s="11" t="s">
        <v>133</v>
      </c>
      <c r="CN16" s="6"/>
      <c r="CO16" s="6"/>
      <c r="CP16" s="6"/>
      <c r="CQ16" s="6"/>
      <c r="CR16" s="6"/>
      <c r="CS16" s="5"/>
      <c r="CU16" s="11" t="s">
        <v>133</v>
      </c>
      <c r="CV16" s="6"/>
      <c r="CW16" s="6"/>
      <c r="CX16" s="6"/>
      <c r="CY16" s="6"/>
      <c r="CZ16" s="6"/>
      <c r="DA16" s="5"/>
      <c r="DC16" s="11" t="s">
        <v>133</v>
      </c>
      <c r="DD16" s="6"/>
      <c r="DE16" s="6"/>
      <c r="DF16" s="6"/>
      <c r="DG16" s="6"/>
      <c r="DH16" s="6"/>
    </row>
    <row r="17" spans="1:112" ht="24" customHeight="1" x14ac:dyDescent="0.15">
      <c r="A17" s="5"/>
      <c r="B17" s="5" t="s">
        <v>137</v>
      </c>
      <c r="C17" s="62" t="e">
        <f>IF(#REF!&gt;0,#REF!," ")</f>
        <v>#REF!</v>
      </c>
      <c r="D17" s="296" t="s">
        <v>60</v>
      </c>
      <c r="E17" s="297"/>
      <c r="F17" s="290" t="e">
        <f>IF(#REF!&gt;0,#REF!," ")</f>
        <v>#REF!</v>
      </c>
      <c r="G17" s="290"/>
      <c r="H17" s="290"/>
      <c r="I17" s="5"/>
      <c r="J17" s="5" t="s">
        <v>137</v>
      </c>
      <c r="K17" s="62" t="e">
        <f>$C$17</f>
        <v>#REF!</v>
      </c>
      <c r="L17" s="296" t="s">
        <v>60</v>
      </c>
      <c r="M17" s="297"/>
      <c r="N17" s="290" t="e">
        <f>$F$17</f>
        <v>#REF!</v>
      </c>
      <c r="O17" s="290"/>
      <c r="P17" s="290"/>
      <c r="Q17" s="5"/>
      <c r="R17" s="5" t="s">
        <v>137</v>
      </c>
      <c r="S17" s="62" t="e">
        <f>$C$17</f>
        <v>#REF!</v>
      </c>
      <c r="T17" s="296" t="s">
        <v>60</v>
      </c>
      <c r="U17" s="297"/>
      <c r="V17" s="290" t="e">
        <f>$F$17</f>
        <v>#REF!</v>
      </c>
      <c r="W17" s="290"/>
      <c r="X17" s="290"/>
      <c r="Y17" s="5"/>
      <c r="Z17" s="5" t="s">
        <v>137</v>
      </c>
      <c r="AA17" s="62" t="e">
        <f>$C$17</f>
        <v>#REF!</v>
      </c>
      <c r="AB17" s="296" t="s">
        <v>60</v>
      </c>
      <c r="AC17" s="297"/>
      <c r="AD17" s="290" t="e">
        <f>$F$17</f>
        <v>#REF!</v>
      </c>
      <c r="AE17" s="290"/>
      <c r="AF17" s="290"/>
      <c r="AG17" s="5"/>
      <c r="AH17" s="5" t="s">
        <v>137</v>
      </c>
      <c r="AI17" s="62" t="e">
        <f>$C$17</f>
        <v>#REF!</v>
      </c>
      <c r="AJ17" s="296" t="s">
        <v>60</v>
      </c>
      <c r="AK17" s="297"/>
      <c r="AL17" s="290" t="e">
        <f>$F$17</f>
        <v>#REF!</v>
      </c>
      <c r="AM17" s="290"/>
      <c r="AN17" s="290"/>
      <c r="AO17" s="5"/>
      <c r="AP17" s="5" t="s">
        <v>137</v>
      </c>
      <c r="AQ17" s="62" t="e">
        <f>$C$17</f>
        <v>#REF!</v>
      </c>
      <c r="AR17" s="296" t="s">
        <v>60</v>
      </c>
      <c r="AS17" s="297"/>
      <c r="AT17" s="290" t="e">
        <f>$F$17</f>
        <v>#REF!</v>
      </c>
      <c r="AU17" s="290"/>
      <c r="AV17" s="290"/>
      <c r="AW17" s="5"/>
      <c r="AX17" s="5" t="s">
        <v>137</v>
      </c>
      <c r="AY17" s="62" t="e">
        <f>$C$17</f>
        <v>#REF!</v>
      </c>
      <c r="AZ17" s="296" t="s">
        <v>60</v>
      </c>
      <c r="BA17" s="297"/>
      <c r="BB17" s="290" t="e">
        <f>$F$17</f>
        <v>#REF!</v>
      </c>
      <c r="BC17" s="290"/>
      <c r="BD17" s="290"/>
      <c r="BE17" s="5"/>
      <c r="BF17" s="5" t="s">
        <v>137</v>
      </c>
      <c r="BG17" s="62" t="e">
        <f>$C$17</f>
        <v>#REF!</v>
      </c>
      <c r="BH17" s="296" t="s">
        <v>60</v>
      </c>
      <c r="BI17" s="297"/>
      <c r="BJ17" s="290" t="e">
        <f>$F$17</f>
        <v>#REF!</v>
      </c>
      <c r="BK17" s="290"/>
      <c r="BL17" s="290"/>
      <c r="BM17" s="5"/>
      <c r="BN17" s="5" t="s">
        <v>137</v>
      </c>
      <c r="BO17" s="62" t="e">
        <f>$C$17</f>
        <v>#REF!</v>
      </c>
      <c r="BP17" s="296" t="s">
        <v>60</v>
      </c>
      <c r="BQ17" s="297"/>
      <c r="BR17" s="290" t="e">
        <f>$F$17</f>
        <v>#REF!</v>
      </c>
      <c r="BS17" s="290"/>
      <c r="BT17" s="290"/>
      <c r="BU17" s="5"/>
      <c r="BV17" s="5" t="s">
        <v>137</v>
      </c>
      <c r="BW17" s="62" t="e">
        <f>$C$17</f>
        <v>#REF!</v>
      </c>
      <c r="BX17" s="296" t="s">
        <v>60</v>
      </c>
      <c r="BY17" s="297"/>
      <c r="BZ17" s="290" t="e">
        <f>$F$17</f>
        <v>#REF!</v>
      </c>
      <c r="CA17" s="290"/>
      <c r="CB17" s="290"/>
      <c r="CC17" s="5"/>
      <c r="CD17" s="5" t="s">
        <v>137</v>
      </c>
      <c r="CE17" s="62" t="e">
        <f>$C$17</f>
        <v>#REF!</v>
      </c>
      <c r="CF17" s="296" t="s">
        <v>60</v>
      </c>
      <c r="CG17" s="297"/>
      <c r="CH17" s="290" t="e">
        <f>$F$17</f>
        <v>#REF!</v>
      </c>
      <c r="CI17" s="290"/>
      <c r="CJ17" s="290"/>
      <c r="CK17" s="5"/>
      <c r="CL17" s="5" t="s">
        <v>137</v>
      </c>
      <c r="CM17" s="62" t="e">
        <f>$C$17</f>
        <v>#REF!</v>
      </c>
      <c r="CN17" s="296" t="s">
        <v>60</v>
      </c>
      <c r="CO17" s="297"/>
      <c r="CP17" s="290" t="e">
        <f>$F$17</f>
        <v>#REF!</v>
      </c>
      <c r="CQ17" s="290"/>
      <c r="CR17" s="290"/>
      <c r="CS17" s="5"/>
      <c r="CT17" s="5" t="s">
        <v>137</v>
      </c>
      <c r="CU17" s="62" t="e">
        <f>$C$17</f>
        <v>#REF!</v>
      </c>
      <c r="CV17" s="296" t="s">
        <v>60</v>
      </c>
      <c r="CW17" s="297"/>
      <c r="CX17" s="290" t="e">
        <f>$F$17</f>
        <v>#REF!</v>
      </c>
      <c r="CY17" s="290"/>
      <c r="CZ17" s="290"/>
      <c r="DA17" s="5"/>
      <c r="DB17" s="5" t="s">
        <v>137</v>
      </c>
      <c r="DC17" s="62" t="e">
        <f>$C$17</f>
        <v>#REF!</v>
      </c>
      <c r="DD17" s="296" t="s">
        <v>60</v>
      </c>
      <c r="DE17" s="297"/>
      <c r="DF17" s="290" t="e">
        <f>$F$17</f>
        <v>#REF!</v>
      </c>
      <c r="DG17" s="290"/>
      <c r="DH17" s="290"/>
    </row>
    <row r="18" spans="1:112" ht="24" customHeight="1" x14ac:dyDescent="0.15">
      <c r="A18" s="5"/>
      <c r="C18" s="11" t="s">
        <v>134</v>
      </c>
      <c r="D18" s="6"/>
      <c r="E18" s="6"/>
      <c r="F18" s="6"/>
      <c r="G18" s="6"/>
      <c r="H18" s="6"/>
      <c r="I18" s="5"/>
      <c r="K18" s="11" t="s">
        <v>134</v>
      </c>
      <c r="L18" s="6"/>
      <c r="M18" s="6"/>
      <c r="N18" s="6"/>
      <c r="O18" s="6"/>
      <c r="P18" s="6"/>
      <c r="Q18" s="5"/>
      <c r="S18" s="11" t="s">
        <v>134</v>
      </c>
      <c r="T18" s="6"/>
      <c r="U18" s="6"/>
      <c r="V18" s="6"/>
      <c r="W18" s="6"/>
      <c r="X18" s="6"/>
      <c r="Y18" s="5"/>
      <c r="AA18" s="11" t="s">
        <v>134</v>
      </c>
      <c r="AB18" s="6"/>
      <c r="AC18" s="6"/>
      <c r="AD18" s="6"/>
      <c r="AE18" s="6"/>
      <c r="AF18" s="6"/>
      <c r="AG18" s="5"/>
      <c r="AI18" s="11" t="s">
        <v>134</v>
      </c>
      <c r="AJ18" s="6"/>
      <c r="AK18" s="6"/>
      <c r="AL18" s="6"/>
      <c r="AM18" s="6"/>
      <c r="AN18" s="6"/>
      <c r="AO18" s="5"/>
      <c r="AQ18" s="11" t="s">
        <v>134</v>
      </c>
      <c r="AR18" s="6"/>
      <c r="AS18" s="6"/>
      <c r="AT18" s="6"/>
      <c r="AU18" s="6"/>
      <c r="AV18" s="6"/>
      <c r="AW18" s="5"/>
      <c r="AY18" s="11" t="s">
        <v>134</v>
      </c>
      <c r="AZ18" s="6"/>
      <c r="BA18" s="6"/>
      <c r="BB18" s="6"/>
      <c r="BC18" s="6"/>
      <c r="BD18" s="6"/>
      <c r="BE18" s="5"/>
      <c r="BG18" s="11" t="s">
        <v>134</v>
      </c>
      <c r="BH18" s="6"/>
      <c r="BI18" s="6"/>
      <c r="BJ18" s="6"/>
      <c r="BK18" s="6"/>
      <c r="BL18" s="6"/>
      <c r="BM18" s="5"/>
      <c r="BO18" s="11" t="s">
        <v>134</v>
      </c>
      <c r="BP18" s="6"/>
      <c r="BQ18" s="6"/>
      <c r="BR18" s="6"/>
      <c r="BS18" s="6"/>
      <c r="BT18" s="6"/>
      <c r="BU18" s="5"/>
      <c r="BW18" s="11" t="s">
        <v>134</v>
      </c>
      <c r="BX18" s="6"/>
      <c r="BY18" s="6"/>
      <c r="BZ18" s="6"/>
      <c r="CA18" s="6"/>
      <c r="CB18" s="6"/>
      <c r="CC18" s="5"/>
      <c r="CE18" s="11" t="s">
        <v>134</v>
      </c>
      <c r="CF18" s="6"/>
      <c r="CG18" s="6"/>
      <c r="CH18" s="6"/>
      <c r="CI18" s="6"/>
      <c r="CJ18" s="6"/>
      <c r="CK18" s="5"/>
      <c r="CM18" s="11" t="s">
        <v>134</v>
      </c>
      <c r="CN18" s="6"/>
      <c r="CO18" s="6"/>
      <c r="CP18" s="6"/>
      <c r="CQ18" s="6"/>
      <c r="CR18" s="6"/>
      <c r="CS18" s="5"/>
      <c r="CU18" s="11" t="s">
        <v>134</v>
      </c>
      <c r="CV18" s="6"/>
      <c r="CW18" s="6"/>
      <c r="CX18" s="6"/>
      <c r="CY18" s="6"/>
      <c r="CZ18" s="6"/>
      <c r="DA18" s="5"/>
      <c r="DC18" s="11" t="s">
        <v>134</v>
      </c>
      <c r="DD18" s="6"/>
      <c r="DE18" s="6"/>
      <c r="DF18" s="6"/>
      <c r="DG18" s="6"/>
      <c r="DH18" s="6"/>
    </row>
    <row r="19" spans="1:112" ht="24" customHeight="1" x14ac:dyDescent="0.15">
      <c r="A19" s="5"/>
      <c r="B19" s="62" t="s">
        <v>384</v>
      </c>
      <c r="C19" s="95" t="e">
        <f>#REF!</f>
        <v>#REF!</v>
      </c>
      <c r="D19" s="298" t="s">
        <v>332</v>
      </c>
      <c r="E19" s="298"/>
      <c r="F19" s="298"/>
      <c r="G19" s="298"/>
      <c r="H19" s="298"/>
      <c r="I19" s="5"/>
      <c r="J19" s="62" t="s">
        <v>384</v>
      </c>
      <c r="K19" s="95" t="e">
        <f>#REF!</f>
        <v>#REF!</v>
      </c>
      <c r="L19" s="298" t="s">
        <v>332</v>
      </c>
      <c r="M19" s="298"/>
      <c r="N19" s="298"/>
      <c r="O19" s="298"/>
      <c r="P19" s="298"/>
      <c r="Q19" s="5"/>
      <c r="R19" s="62" t="s">
        <v>384</v>
      </c>
      <c r="S19" s="95" t="e">
        <f>#REF!</f>
        <v>#REF!</v>
      </c>
      <c r="T19" s="298" t="s">
        <v>332</v>
      </c>
      <c r="U19" s="298"/>
      <c r="V19" s="298"/>
      <c r="W19" s="298"/>
      <c r="X19" s="298"/>
      <c r="Y19" s="5"/>
      <c r="Z19" s="62" t="s">
        <v>384</v>
      </c>
      <c r="AA19" s="95" t="e">
        <f>#REF!</f>
        <v>#REF!</v>
      </c>
      <c r="AB19" s="298" t="s">
        <v>332</v>
      </c>
      <c r="AC19" s="298"/>
      <c r="AD19" s="298"/>
      <c r="AE19" s="298"/>
      <c r="AF19" s="298"/>
      <c r="AG19" s="5"/>
      <c r="AH19" s="62" t="s">
        <v>384</v>
      </c>
      <c r="AI19" s="95" t="e">
        <f>#REF!</f>
        <v>#REF!</v>
      </c>
      <c r="AJ19" s="298" t="s">
        <v>332</v>
      </c>
      <c r="AK19" s="298"/>
      <c r="AL19" s="298"/>
      <c r="AM19" s="298"/>
      <c r="AN19" s="298"/>
      <c r="AO19" s="5"/>
      <c r="AP19" s="62" t="s">
        <v>384</v>
      </c>
      <c r="AQ19" s="95" t="e">
        <f>#REF!</f>
        <v>#REF!</v>
      </c>
      <c r="AR19" s="298" t="s">
        <v>332</v>
      </c>
      <c r="AS19" s="298"/>
      <c r="AT19" s="298"/>
      <c r="AU19" s="298"/>
      <c r="AV19" s="298"/>
      <c r="AW19" s="5"/>
      <c r="AX19" s="62" t="s">
        <v>384</v>
      </c>
      <c r="AY19" s="95" t="e">
        <f>#REF!</f>
        <v>#REF!</v>
      </c>
      <c r="AZ19" s="298" t="s">
        <v>332</v>
      </c>
      <c r="BA19" s="298"/>
      <c r="BB19" s="298"/>
      <c r="BC19" s="298"/>
      <c r="BD19" s="298"/>
      <c r="BE19" s="5"/>
      <c r="BF19" s="62" t="s">
        <v>384</v>
      </c>
      <c r="BG19" s="95" t="e">
        <f>#REF!</f>
        <v>#REF!</v>
      </c>
      <c r="BH19" s="298" t="s">
        <v>332</v>
      </c>
      <c r="BI19" s="298"/>
      <c r="BJ19" s="298"/>
      <c r="BK19" s="298"/>
      <c r="BL19" s="298"/>
      <c r="BM19" s="5"/>
      <c r="BN19" s="62" t="s">
        <v>384</v>
      </c>
      <c r="BO19" s="95" t="e">
        <f>#REF!</f>
        <v>#REF!</v>
      </c>
      <c r="BP19" s="298" t="s">
        <v>332</v>
      </c>
      <c r="BQ19" s="298"/>
      <c r="BR19" s="298"/>
      <c r="BS19" s="298"/>
      <c r="BT19" s="298"/>
      <c r="BU19" s="5"/>
      <c r="BV19" s="62" t="s">
        <v>384</v>
      </c>
      <c r="BW19" s="95" t="e">
        <f>#REF!</f>
        <v>#REF!</v>
      </c>
      <c r="BX19" s="298" t="s">
        <v>332</v>
      </c>
      <c r="BY19" s="298"/>
      <c r="BZ19" s="298"/>
      <c r="CA19" s="298"/>
      <c r="CB19" s="298"/>
      <c r="CC19" s="5"/>
      <c r="CD19" s="62" t="s">
        <v>384</v>
      </c>
      <c r="CE19" s="95" t="e">
        <f>#REF!</f>
        <v>#REF!</v>
      </c>
      <c r="CF19" s="298" t="s">
        <v>332</v>
      </c>
      <c r="CG19" s="298"/>
      <c r="CH19" s="298"/>
      <c r="CI19" s="298"/>
      <c r="CJ19" s="298"/>
      <c r="CK19" s="5"/>
      <c r="CL19" s="62" t="s">
        <v>384</v>
      </c>
      <c r="CM19" s="95" t="e">
        <f>#REF!</f>
        <v>#REF!</v>
      </c>
      <c r="CN19" s="298" t="s">
        <v>332</v>
      </c>
      <c r="CO19" s="298"/>
      <c r="CP19" s="298"/>
      <c r="CQ19" s="298"/>
      <c r="CR19" s="298"/>
      <c r="CS19" s="5"/>
      <c r="CT19" s="62" t="s">
        <v>384</v>
      </c>
      <c r="CU19" s="95" t="e">
        <f>#REF!</f>
        <v>#REF!</v>
      </c>
      <c r="CV19" s="298" t="s">
        <v>332</v>
      </c>
      <c r="CW19" s="298"/>
      <c r="CX19" s="298"/>
      <c r="CY19" s="298"/>
      <c r="CZ19" s="298"/>
      <c r="DA19" s="5"/>
      <c r="DB19" s="62" t="s">
        <v>384</v>
      </c>
      <c r="DC19" s="95" t="e">
        <f>#REF!</f>
        <v>#REF!</v>
      </c>
      <c r="DD19" s="298" t="s">
        <v>332</v>
      </c>
      <c r="DE19" s="298"/>
      <c r="DF19" s="298"/>
      <c r="DG19" s="298"/>
      <c r="DH19" s="298"/>
    </row>
    <row r="20" spans="1:112" ht="24" customHeight="1" x14ac:dyDescent="0.15">
      <c r="A20" s="5"/>
      <c r="B20" s="5" t="s">
        <v>288</v>
      </c>
      <c r="C20" s="95" t="e">
        <f>#REF!</f>
        <v>#REF!</v>
      </c>
      <c r="D20" s="298" t="s">
        <v>332</v>
      </c>
      <c r="E20" s="298"/>
      <c r="F20" s="298"/>
      <c r="G20" s="298"/>
      <c r="H20" s="298"/>
      <c r="I20" s="5"/>
      <c r="J20" s="5" t="s">
        <v>288</v>
      </c>
      <c r="K20" s="95" t="e">
        <f>#REF!</f>
        <v>#REF!</v>
      </c>
      <c r="L20" s="298" t="s">
        <v>332</v>
      </c>
      <c r="M20" s="298"/>
      <c r="N20" s="298"/>
      <c r="O20" s="298"/>
      <c r="P20" s="298"/>
      <c r="Q20" s="5"/>
      <c r="R20" s="5" t="s">
        <v>288</v>
      </c>
      <c r="S20" s="95" t="e">
        <f>#REF!</f>
        <v>#REF!</v>
      </c>
      <c r="T20" s="298" t="s">
        <v>332</v>
      </c>
      <c r="U20" s="298"/>
      <c r="V20" s="298"/>
      <c r="W20" s="298"/>
      <c r="X20" s="298"/>
      <c r="Y20" s="5"/>
      <c r="Z20" s="5" t="s">
        <v>288</v>
      </c>
      <c r="AA20" s="95" t="e">
        <f>#REF!</f>
        <v>#REF!</v>
      </c>
      <c r="AB20" s="298" t="s">
        <v>332</v>
      </c>
      <c r="AC20" s="298"/>
      <c r="AD20" s="298"/>
      <c r="AE20" s="298"/>
      <c r="AF20" s="298"/>
      <c r="AG20" s="5"/>
      <c r="AH20" s="5" t="s">
        <v>288</v>
      </c>
      <c r="AI20" s="95" t="e">
        <f>#REF!</f>
        <v>#REF!</v>
      </c>
      <c r="AJ20" s="298" t="s">
        <v>332</v>
      </c>
      <c r="AK20" s="298"/>
      <c r="AL20" s="298"/>
      <c r="AM20" s="298"/>
      <c r="AN20" s="298"/>
      <c r="AO20" s="5"/>
      <c r="AP20" s="5" t="s">
        <v>288</v>
      </c>
      <c r="AQ20" s="95" t="e">
        <f>#REF!</f>
        <v>#REF!</v>
      </c>
      <c r="AR20" s="298" t="s">
        <v>332</v>
      </c>
      <c r="AS20" s="298"/>
      <c r="AT20" s="298"/>
      <c r="AU20" s="298"/>
      <c r="AV20" s="298"/>
      <c r="AW20" s="5"/>
      <c r="AX20" s="5" t="s">
        <v>288</v>
      </c>
      <c r="AY20" s="95" t="e">
        <f>#REF!</f>
        <v>#REF!</v>
      </c>
      <c r="AZ20" s="298" t="s">
        <v>332</v>
      </c>
      <c r="BA20" s="298"/>
      <c r="BB20" s="298"/>
      <c r="BC20" s="298"/>
      <c r="BD20" s="298"/>
      <c r="BE20" s="5"/>
      <c r="BF20" s="5" t="s">
        <v>288</v>
      </c>
      <c r="BG20" s="95" t="e">
        <f>#REF!</f>
        <v>#REF!</v>
      </c>
      <c r="BH20" s="298" t="s">
        <v>332</v>
      </c>
      <c r="BI20" s="298"/>
      <c r="BJ20" s="298"/>
      <c r="BK20" s="298"/>
      <c r="BL20" s="298"/>
      <c r="BM20" s="5"/>
      <c r="BN20" s="5" t="s">
        <v>288</v>
      </c>
      <c r="BO20" s="95" t="e">
        <f>#REF!</f>
        <v>#REF!</v>
      </c>
      <c r="BP20" s="298" t="s">
        <v>332</v>
      </c>
      <c r="BQ20" s="298"/>
      <c r="BR20" s="298"/>
      <c r="BS20" s="298"/>
      <c r="BT20" s="298"/>
      <c r="BU20" s="5"/>
      <c r="BV20" s="5" t="s">
        <v>288</v>
      </c>
      <c r="BW20" s="95" t="e">
        <f>#REF!</f>
        <v>#REF!</v>
      </c>
      <c r="BX20" s="298" t="s">
        <v>332</v>
      </c>
      <c r="BY20" s="298"/>
      <c r="BZ20" s="298"/>
      <c r="CA20" s="298"/>
      <c r="CB20" s="298"/>
      <c r="CC20" s="5"/>
      <c r="CD20" s="5" t="s">
        <v>288</v>
      </c>
      <c r="CE20" s="95" t="e">
        <f>#REF!</f>
        <v>#REF!</v>
      </c>
      <c r="CF20" s="298" t="s">
        <v>332</v>
      </c>
      <c r="CG20" s="298"/>
      <c r="CH20" s="298"/>
      <c r="CI20" s="298"/>
      <c r="CJ20" s="298"/>
      <c r="CK20" s="5"/>
      <c r="CL20" s="5" t="s">
        <v>288</v>
      </c>
      <c r="CM20" s="95" t="e">
        <f>#REF!</f>
        <v>#REF!</v>
      </c>
      <c r="CN20" s="298" t="s">
        <v>332</v>
      </c>
      <c r="CO20" s="298"/>
      <c r="CP20" s="298"/>
      <c r="CQ20" s="298"/>
      <c r="CR20" s="298"/>
      <c r="CS20" s="5"/>
      <c r="CT20" s="5" t="s">
        <v>288</v>
      </c>
      <c r="CU20" s="95" t="e">
        <f>#REF!</f>
        <v>#REF!</v>
      </c>
      <c r="CV20" s="298" t="s">
        <v>332</v>
      </c>
      <c r="CW20" s="298"/>
      <c r="CX20" s="298"/>
      <c r="CY20" s="298"/>
      <c r="CZ20" s="298"/>
      <c r="DA20" s="5"/>
      <c r="DB20" s="5" t="s">
        <v>288</v>
      </c>
      <c r="DC20" s="95" t="e">
        <f>#REF!</f>
        <v>#REF!</v>
      </c>
      <c r="DD20" s="298" t="s">
        <v>332</v>
      </c>
      <c r="DE20" s="298"/>
      <c r="DF20" s="298"/>
      <c r="DG20" s="298"/>
      <c r="DH20" s="298"/>
    </row>
    <row r="21" spans="1:112" ht="24" customHeight="1" x14ac:dyDescent="0.15">
      <c r="A21" s="291" t="e">
        <f>#REF!</f>
        <v>#REF!</v>
      </c>
      <c r="B21" s="292"/>
      <c r="C21" s="292"/>
      <c r="D21" s="292"/>
      <c r="E21" s="292"/>
      <c r="F21" s="292"/>
      <c r="G21" s="292"/>
      <c r="H21" s="292"/>
      <c r="I21" s="291" t="e">
        <f>#REF!</f>
        <v>#REF!</v>
      </c>
      <c r="J21" s="292"/>
      <c r="K21" s="292"/>
      <c r="L21" s="292"/>
      <c r="M21" s="292"/>
      <c r="N21" s="292"/>
      <c r="O21" s="292"/>
      <c r="P21" s="292"/>
      <c r="Q21" s="291" t="e">
        <f>#REF!</f>
        <v>#REF!</v>
      </c>
      <c r="R21" s="292"/>
      <c r="S21" s="292"/>
      <c r="T21" s="292"/>
      <c r="U21" s="292"/>
      <c r="V21" s="292"/>
      <c r="W21" s="292"/>
      <c r="X21" s="292"/>
      <c r="Y21" s="291" t="e">
        <f>#REF!</f>
        <v>#REF!</v>
      </c>
      <c r="Z21" s="292"/>
      <c r="AA21" s="292"/>
      <c r="AB21" s="292"/>
      <c r="AC21" s="292"/>
      <c r="AD21" s="292"/>
      <c r="AE21" s="292"/>
      <c r="AF21" s="292"/>
      <c r="AG21" s="291" t="e">
        <f>#REF!</f>
        <v>#REF!</v>
      </c>
      <c r="AH21" s="292"/>
      <c r="AI21" s="292"/>
      <c r="AJ21" s="292"/>
      <c r="AK21" s="292"/>
      <c r="AL21" s="292"/>
      <c r="AM21" s="292"/>
      <c r="AN21" s="292"/>
      <c r="AO21" s="291" t="e">
        <f>#REF!</f>
        <v>#REF!</v>
      </c>
      <c r="AP21" s="292"/>
      <c r="AQ21" s="292"/>
      <c r="AR21" s="292"/>
      <c r="AS21" s="292"/>
      <c r="AT21" s="292"/>
      <c r="AU21" s="292"/>
      <c r="AV21" s="292"/>
      <c r="AW21" s="291" t="e">
        <f>#REF!</f>
        <v>#REF!</v>
      </c>
      <c r="AX21" s="292"/>
      <c r="AY21" s="292"/>
      <c r="AZ21" s="292"/>
      <c r="BA21" s="292"/>
      <c r="BB21" s="292"/>
      <c r="BC21" s="292"/>
      <c r="BD21" s="292"/>
      <c r="BE21" s="291" t="e">
        <f>#REF!</f>
        <v>#REF!</v>
      </c>
      <c r="BF21" s="292"/>
      <c r="BG21" s="292"/>
      <c r="BH21" s="292"/>
      <c r="BI21" s="292"/>
      <c r="BJ21" s="292"/>
      <c r="BK21" s="292"/>
      <c r="BL21" s="292"/>
      <c r="BM21" s="291" t="e">
        <f>#REF!</f>
        <v>#REF!</v>
      </c>
      <c r="BN21" s="292"/>
      <c r="BO21" s="292"/>
      <c r="BP21" s="292"/>
      <c r="BQ21" s="292"/>
      <c r="BR21" s="292"/>
      <c r="BS21" s="292"/>
      <c r="BT21" s="292"/>
      <c r="BU21" s="291" t="e">
        <f>#REF!</f>
        <v>#REF!</v>
      </c>
      <c r="BV21" s="292"/>
      <c r="BW21" s="292"/>
      <c r="BX21" s="292"/>
      <c r="BY21" s="292"/>
      <c r="BZ21" s="292"/>
      <c r="CA21" s="292"/>
      <c r="CB21" s="292"/>
      <c r="CC21" s="291" t="e">
        <f>#REF!</f>
        <v>#REF!</v>
      </c>
      <c r="CD21" s="292"/>
      <c r="CE21" s="292"/>
      <c r="CF21" s="292"/>
      <c r="CG21" s="292"/>
      <c r="CH21" s="292"/>
      <c r="CI21" s="292"/>
      <c r="CJ21" s="292"/>
      <c r="CK21" s="291" t="e">
        <f>#REF!</f>
        <v>#REF!</v>
      </c>
      <c r="CL21" s="292"/>
      <c r="CM21" s="292"/>
      <c r="CN21" s="292"/>
      <c r="CO21" s="292"/>
      <c r="CP21" s="292"/>
      <c r="CQ21" s="292"/>
      <c r="CR21" s="292"/>
      <c r="CS21" s="291" t="e">
        <f>#REF!</f>
        <v>#REF!</v>
      </c>
      <c r="CT21" s="292"/>
      <c r="CU21" s="292"/>
      <c r="CV21" s="292"/>
      <c r="CW21" s="292"/>
      <c r="CX21" s="292"/>
      <c r="CY21" s="292"/>
      <c r="CZ21" s="292"/>
      <c r="DA21" s="291" t="e">
        <f>#REF!</f>
        <v>#REF!</v>
      </c>
      <c r="DB21" s="292"/>
      <c r="DC21" s="292"/>
      <c r="DD21" s="292"/>
      <c r="DE21" s="292"/>
      <c r="DF21" s="292"/>
      <c r="DG21" s="292"/>
      <c r="DH21" s="292"/>
    </row>
    <row r="22" spans="1:112" ht="24" customHeight="1" x14ac:dyDescent="0.15">
      <c r="A22" s="292"/>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c r="CY22" s="292"/>
      <c r="CZ22" s="292"/>
      <c r="DA22" s="292"/>
      <c r="DB22" s="292"/>
      <c r="DC22" s="292"/>
      <c r="DD22" s="292"/>
      <c r="DE22" s="292"/>
      <c r="DF22" s="292"/>
      <c r="DG22" s="292"/>
      <c r="DH22" s="292"/>
    </row>
    <row r="23" spans="1:112" ht="24" customHeight="1" x14ac:dyDescent="0.2">
      <c r="A23" s="2"/>
      <c r="B23" s="3"/>
      <c r="C23" s="3"/>
      <c r="D23" s="3"/>
      <c r="E23" s="3"/>
      <c r="F23" s="3"/>
      <c r="G23" s="3"/>
      <c r="H23" s="3"/>
      <c r="I23" s="2"/>
      <c r="J23" s="3"/>
      <c r="K23" s="3"/>
      <c r="L23" s="3"/>
      <c r="M23" s="3"/>
      <c r="N23" s="3"/>
      <c r="O23" s="3"/>
      <c r="P23" s="3"/>
      <c r="Q23" s="2"/>
      <c r="R23" s="3"/>
      <c r="S23" s="3"/>
      <c r="T23" s="3"/>
      <c r="U23" s="3"/>
      <c r="V23" s="3"/>
      <c r="W23" s="3"/>
      <c r="X23" s="3"/>
      <c r="Y23" s="2"/>
      <c r="Z23" s="3"/>
      <c r="AA23" s="3"/>
      <c r="AB23" s="3"/>
      <c r="AC23" s="3"/>
      <c r="AD23" s="3"/>
      <c r="AE23" s="3"/>
      <c r="AF23" s="3"/>
      <c r="AG23" s="2"/>
      <c r="AH23" s="3"/>
      <c r="AI23" s="3"/>
      <c r="AJ23" s="3"/>
      <c r="AK23" s="3"/>
      <c r="AL23" s="3"/>
      <c r="AM23" s="3"/>
      <c r="AN23" s="3"/>
      <c r="AO23" s="2"/>
      <c r="AP23" s="3"/>
      <c r="AQ23" s="3"/>
      <c r="AR23" s="3"/>
      <c r="AS23" s="3"/>
      <c r="AT23" s="3"/>
      <c r="AU23" s="3"/>
      <c r="AV23" s="3"/>
      <c r="AW23" s="2"/>
      <c r="AX23" s="3"/>
      <c r="AY23" s="3"/>
      <c r="AZ23" s="3"/>
      <c r="BA23" s="3"/>
      <c r="BB23" s="3"/>
      <c r="BC23" s="3"/>
      <c r="BD23" s="3"/>
      <c r="BE23" s="2"/>
      <c r="BF23" s="3"/>
      <c r="BG23" s="3"/>
      <c r="BH23" s="3"/>
      <c r="BI23" s="3"/>
      <c r="BJ23" s="3"/>
      <c r="BK23" s="3"/>
      <c r="BL23" s="3"/>
      <c r="BM23" s="2"/>
      <c r="BN23" s="3"/>
      <c r="BO23" s="3"/>
      <c r="BP23" s="3"/>
      <c r="BQ23" s="3"/>
      <c r="BR23" s="3"/>
      <c r="BS23" s="3"/>
      <c r="BT23" s="3"/>
      <c r="BU23" s="2"/>
      <c r="BV23" s="3"/>
      <c r="BW23" s="3"/>
      <c r="BX23" s="3"/>
      <c r="BY23" s="3"/>
      <c r="BZ23" s="3"/>
      <c r="CA23" s="3"/>
      <c r="CB23" s="3"/>
      <c r="CC23" s="2"/>
      <c r="CD23" s="3"/>
      <c r="CE23" s="3"/>
      <c r="CF23" s="3"/>
      <c r="CG23" s="3"/>
      <c r="CH23" s="3"/>
      <c r="CI23" s="3"/>
      <c r="CJ23" s="3"/>
      <c r="CK23" s="2"/>
      <c r="CL23" s="3"/>
      <c r="CM23" s="3"/>
      <c r="CN23" s="3"/>
      <c r="CO23" s="3"/>
      <c r="CP23" s="3"/>
      <c r="CQ23" s="3"/>
      <c r="CR23" s="3"/>
      <c r="CS23" s="2"/>
      <c r="CT23" s="3"/>
      <c r="CU23" s="3"/>
      <c r="CV23" s="3"/>
      <c r="CW23" s="3"/>
      <c r="CX23" s="3"/>
      <c r="CY23" s="3"/>
      <c r="CZ23" s="3"/>
      <c r="DA23" s="2"/>
      <c r="DB23" s="3"/>
      <c r="DC23" s="3"/>
      <c r="DD23" s="3"/>
      <c r="DE23" s="3"/>
      <c r="DF23" s="3"/>
      <c r="DG23" s="3"/>
      <c r="DH23" s="3"/>
    </row>
    <row r="24" spans="1:112" ht="24" customHeight="1" x14ac:dyDescent="0.2">
      <c r="A24" s="2"/>
      <c r="B24" s="3"/>
      <c r="C24" s="3"/>
      <c r="D24" s="3"/>
      <c r="E24" s="3"/>
      <c r="F24" s="3"/>
      <c r="G24" s="3"/>
      <c r="H24" s="3"/>
      <c r="I24" s="2"/>
      <c r="J24" s="3"/>
      <c r="K24" s="3"/>
      <c r="L24" s="3"/>
      <c r="M24" s="3"/>
      <c r="N24" s="3"/>
      <c r="O24" s="3"/>
      <c r="P24" s="3"/>
      <c r="Q24" s="2"/>
      <c r="R24" s="3"/>
      <c r="S24" s="3"/>
      <c r="T24" s="3"/>
      <c r="U24" s="3"/>
      <c r="V24" s="3"/>
      <c r="W24" s="3"/>
      <c r="X24" s="3"/>
      <c r="Y24" s="2"/>
      <c r="Z24" s="3"/>
      <c r="AA24" s="3"/>
      <c r="AB24" s="3"/>
      <c r="AC24" s="3"/>
      <c r="AD24" s="3"/>
      <c r="AE24" s="3"/>
      <c r="AF24" s="3"/>
      <c r="AG24" s="2"/>
      <c r="AH24" s="3"/>
      <c r="AI24" s="3"/>
      <c r="AJ24" s="3"/>
      <c r="AK24" s="3"/>
      <c r="AL24" s="3"/>
      <c r="AM24" s="3"/>
      <c r="AN24" s="3"/>
      <c r="AO24" s="2"/>
      <c r="AP24" s="3"/>
      <c r="AQ24" s="3"/>
      <c r="AR24" s="3"/>
      <c r="AS24" s="3"/>
      <c r="AT24" s="3"/>
      <c r="AU24" s="3"/>
      <c r="AV24" s="3"/>
      <c r="AW24" s="2"/>
      <c r="AX24" s="3"/>
      <c r="AY24" s="3"/>
      <c r="AZ24" s="3"/>
      <c r="BA24" s="3"/>
      <c r="BB24" s="3"/>
      <c r="BC24" s="3"/>
      <c r="BD24" s="3"/>
      <c r="BE24" s="2"/>
      <c r="BF24" s="3"/>
      <c r="BG24" s="3"/>
      <c r="BH24" s="3"/>
      <c r="BI24" s="3"/>
      <c r="BJ24" s="3"/>
      <c r="BK24" s="3"/>
      <c r="BL24" s="3"/>
      <c r="BM24" s="2"/>
      <c r="BN24" s="3"/>
      <c r="BO24" s="3"/>
      <c r="BP24" s="3"/>
      <c r="BQ24" s="3"/>
      <c r="BR24" s="3"/>
      <c r="BS24" s="3"/>
      <c r="BT24" s="3"/>
      <c r="BU24" s="2"/>
      <c r="BV24" s="3"/>
      <c r="BW24" s="3"/>
      <c r="BX24" s="3"/>
      <c r="BY24" s="3"/>
      <c r="BZ24" s="3"/>
      <c r="CA24" s="3"/>
      <c r="CB24" s="3"/>
      <c r="CC24" s="2"/>
      <c r="CD24" s="3"/>
      <c r="CE24" s="3"/>
      <c r="CF24" s="3"/>
      <c r="CG24" s="3"/>
      <c r="CH24" s="3"/>
      <c r="CI24" s="3"/>
      <c r="CJ24" s="3"/>
      <c r="CK24" s="2"/>
      <c r="CL24" s="3"/>
      <c r="CM24" s="3"/>
      <c r="CN24" s="3"/>
      <c r="CO24" s="3"/>
      <c r="CP24" s="3"/>
      <c r="CQ24" s="3"/>
      <c r="CR24" s="3"/>
      <c r="CS24" s="2"/>
      <c r="CT24" s="3"/>
      <c r="CU24" s="3"/>
      <c r="CV24" s="3"/>
      <c r="CW24" s="3"/>
      <c r="CX24" s="3"/>
      <c r="CY24" s="3"/>
      <c r="CZ24" s="3"/>
      <c r="DA24" s="2"/>
      <c r="DB24" s="3"/>
      <c r="DC24" s="3"/>
      <c r="DD24" s="3"/>
      <c r="DE24" s="3"/>
      <c r="DF24" s="3"/>
      <c r="DG24" s="3"/>
      <c r="DH24" s="3"/>
    </row>
    <row r="25" spans="1:112" ht="24" customHeight="1" x14ac:dyDescent="0.15">
      <c r="A25" s="289" t="s">
        <v>138</v>
      </c>
      <c r="B25" s="289"/>
      <c r="C25" s="289"/>
      <c r="D25" s="289"/>
      <c r="E25" s="289"/>
      <c r="F25" s="289"/>
      <c r="G25" s="289"/>
      <c r="H25" s="289"/>
      <c r="I25" s="289" t="s">
        <v>138</v>
      </c>
      <c r="J25" s="289"/>
      <c r="K25" s="289"/>
      <c r="L25" s="289"/>
      <c r="M25" s="289"/>
      <c r="N25" s="289"/>
      <c r="O25" s="289"/>
      <c r="P25" s="289"/>
      <c r="Q25" s="289" t="s">
        <v>138</v>
      </c>
      <c r="R25" s="289"/>
      <c r="S25" s="289"/>
      <c r="T25" s="289"/>
      <c r="U25" s="289"/>
      <c r="V25" s="289"/>
      <c r="W25" s="289"/>
      <c r="X25" s="289"/>
      <c r="Y25" s="289" t="s">
        <v>138</v>
      </c>
      <c r="Z25" s="289"/>
      <c r="AA25" s="289"/>
      <c r="AB25" s="289"/>
      <c r="AC25" s="289"/>
      <c r="AD25" s="289"/>
      <c r="AE25" s="289"/>
      <c r="AF25" s="289"/>
      <c r="AG25" s="289" t="s">
        <v>138</v>
      </c>
      <c r="AH25" s="289"/>
      <c r="AI25" s="289"/>
      <c r="AJ25" s="289"/>
      <c r="AK25" s="289"/>
      <c r="AL25" s="289"/>
      <c r="AM25" s="289"/>
      <c r="AN25" s="289"/>
      <c r="AO25" s="289" t="s">
        <v>138</v>
      </c>
      <c r="AP25" s="289"/>
      <c r="AQ25" s="289"/>
      <c r="AR25" s="289"/>
      <c r="AS25" s="289"/>
      <c r="AT25" s="289"/>
      <c r="AU25" s="289"/>
      <c r="AV25" s="289"/>
      <c r="AW25" s="289" t="s">
        <v>138</v>
      </c>
      <c r="AX25" s="289"/>
      <c r="AY25" s="289"/>
      <c r="AZ25" s="289"/>
      <c r="BA25" s="289"/>
      <c r="BB25" s="289"/>
      <c r="BC25" s="289"/>
      <c r="BD25" s="289"/>
      <c r="BE25" s="289" t="s">
        <v>138</v>
      </c>
      <c r="BF25" s="289"/>
      <c r="BG25" s="289"/>
      <c r="BH25" s="289"/>
      <c r="BI25" s="289"/>
      <c r="BJ25" s="289"/>
      <c r="BK25" s="289"/>
      <c r="BL25" s="289"/>
      <c r="BM25" s="289" t="s">
        <v>138</v>
      </c>
      <c r="BN25" s="289"/>
      <c r="BO25" s="289"/>
      <c r="BP25" s="289"/>
      <c r="BQ25" s="289"/>
      <c r="BR25" s="289"/>
      <c r="BS25" s="289"/>
      <c r="BT25" s="289"/>
      <c r="BU25" s="289" t="s">
        <v>138</v>
      </c>
      <c r="BV25" s="289"/>
      <c r="BW25" s="289"/>
      <c r="BX25" s="289"/>
      <c r="BY25" s="289"/>
      <c r="BZ25" s="289"/>
      <c r="CA25" s="289"/>
      <c r="CB25" s="289"/>
      <c r="CC25" s="289" t="s">
        <v>138</v>
      </c>
      <c r="CD25" s="289"/>
      <c r="CE25" s="289"/>
      <c r="CF25" s="289"/>
      <c r="CG25" s="289"/>
      <c r="CH25" s="289"/>
      <c r="CI25" s="289"/>
      <c r="CJ25" s="289"/>
      <c r="CK25" s="289" t="s">
        <v>138</v>
      </c>
      <c r="CL25" s="289"/>
      <c r="CM25" s="289"/>
      <c r="CN25" s="289"/>
      <c r="CO25" s="289"/>
      <c r="CP25" s="289"/>
      <c r="CQ25" s="289"/>
      <c r="CR25" s="289"/>
      <c r="CS25" s="289" t="s">
        <v>138</v>
      </c>
      <c r="CT25" s="289"/>
      <c r="CU25" s="289"/>
      <c r="CV25" s="289"/>
      <c r="CW25" s="289"/>
      <c r="CX25" s="289"/>
      <c r="CY25" s="289"/>
      <c r="CZ25" s="289"/>
      <c r="DA25" s="289" t="s">
        <v>138</v>
      </c>
      <c r="DB25" s="289"/>
      <c r="DC25" s="289"/>
      <c r="DD25" s="289"/>
      <c r="DE25" s="289"/>
      <c r="DF25" s="289"/>
      <c r="DG25" s="289"/>
      <c r="DH25" s="289"/>
    </row>
    <row r="26" spans="1:112" ht="24" customHeight="1" x14ac:dyDescent="0.2">
      <c r="A26" s="2"/>
      <c r="B26" s="3"/>
      <c r="C26" s="3"/>
      <c r="D26" s="3"/>
      <c r="E26" s="3"/>
      <c r="F26" s="3"/>
      <c r="G26" s="3"/>
      <c r="H26" s="3"/>
      <c r="I26" s="2"/>
      <c r="J26" s="3"/>
      <c r="K26" s="3"/>
      <c r="L26" s="3"/>
      <c r="M26" s="3"/>
      <c r="N26" s="3"/>
      <c r="O26" s="3"/>
      <c r="P26" s="3"/>
      <c r="Q26" s="2"/>
      <c r="R26" s="3"/>
      <c r="S26" s="3"/>
      <c r="T26" s="3"/>
      <c r="U26" s="3"/>
      <c r="V26" s="3"/>
      <c r="W26" s="3"/>
      <c r="X26" s="3"/>
      <c r="Y26" s="2"/>
      <c r="Z26" s="3"/>
      <c r="AA26" s="3"/>
      <c r="AB26" s="3"/>
      <c r="AC26" s="3"/>
      <c r="AD26" s="3"/>
      <c r="AE26" s="3"/>
      <c r="AF26" s="3"/>
      <c r="AG26" s="2"/>
      <c r="AH26" s="3"/>
      <c r="AI26" s="3"/>
      <c r="AJ26" s="3"/>
      <c r="AK26" s="3"/>
      <c r="AL26" s="3"/>
      <c r="AM26" s="3"/>
      <c r="AN26" s="3"/>
      <c r="AO26" s="2"/>
      <c r="AP26" s="3"/>
      <c r="AQ26" s="3"/>
      <c r="AR26" s="3"/>
      <c r="AS26" s="3"/>
      <c r="AT26" s="3"/>
      <c r="AU26" s="3"/>
      <c r="AV26" s="3"/>
      <c r="AW26" s="2"/>
      <c r="AX26" s="3"/>
      <c r="AY26" s="3"/>
      <c r="AZ26" s="3"/>
      <c r="BA26" s="3"/>
      <c r="BB26" s="3"/>
      <c r="BC26" s="3"/>
      <c r="BD26" s="3"/>
      <c r="BE26" s="2"/>
      <c r="BF26" s="3"/>
      <c r="BG26" s="3"/>
      <c r="BH26" s="3"/>
      <c r="BI26" s="3"/>
      <c r="BJ26" s="3"/>
      <c r="BK26" s="3"/>
      <c r="BL26" s="3"/>
      <c r="BM26" s="2"/>
      <c r="BN26" s="3"/>
      <c r="BO26" s="3"/>
      <c r="BP26" s="3"/>
      <c r="BQ26" s="3"/>
      <c r="BR26" s="3"/>
      <c r="BS26" s="3"/>
      <c r="BT26" s="3"/>
      <c r="BU26" s="2"/>
      <c r="BV26" s="3"/>
      <c r="BW26" s="3"/>
      <c r="BX26" s="3"/>
      <c r="BY26" s="3"/>
      <c r="BZ26" s="3"/>
      <c r="CA26" s="3"/>
      <c r="CB26" s="3"/>
      <c r="CC26" s="2"/>
      <c r="CD26" s="3"/>
      <c r="CE26" s="3"/>
      <c r="CF26" s="3"/>
      <c r="CG26" s="3"/>
      <c r="CH26" s="3"/>
      <c r="CI26" s="3"/>
      <c r="CJ26" s="3"/>
      <c r="CK26" s="2"/>
      <c r="CL26" s="3"/>
      <c r="CM26" s="3"/>
      <c r="CN26" s="3"/>
      <c r="CO26" s="3"/>
      <c r="CP26" s="3"/>
      <c r="CQ26" s="3"/>
      <c r="CR26" s="3"/>
      <c r="CS26" s="2"/>
      <c r="CT26" s="3"/>
      <c r="CU26" s="3"/>
      <c r="CV26" s="3"/>
      <c r="CW26" s="3"/>
      <c r="CX26" s="3"/>
      <c r="CY26" s="3"/>
      <c r="CZ26" s="3"/>
      <c r="DA26" s="2"/>
      <c r="DB26" s="3"/>
      <c r="DC26" s="3"/>
      <c r="DD26" s="3"/>
      <c r="DE26" s="3"/>
      <c r="DF26" s="3"/>
      <c r="DG26" s="3"/>
      <c r="DH26" s="3"/>
    </row>
    <row r="27" spans="1:112" ht="24" customHeight="1" x14ac:dyDescent="0.15">
      <c r="A27" s="9" t="s">
        <v>22</v>
      </c>
      <c r="B27" s="7" t="s">
        <v>158</v>
      </c>
      <c r="C27" s="293" t="e">
        <f>IF(#REF!&gt;0,#REF!," ")</f>
        <v>#REF!</v>
      </c>
      <c r="D27" s="293"/>
      <c r="E27" s="293"/>
      <c r="F27" s="293"/>
      <c r="G27" s="293"/>
      <c r="H27" s="293"/>
      <c r="I27" s="9" t="s">
        <v>22</v>
      </c>
      <c r="J27" s="7" t="s">
        <v>158</v>
      </c>
      <c r="K27" s="293" t="e">
        <f>IF(#REF!&gt;0,#REF!," ")</f>
        <v>#REF!</v>
      </c>
      <c r="L27" s="293"/>
      <c r="M27" s="293"/>
      <c r="N27" s="293"/>
      <c r="O27" s="293"/>
      <c r="P27" s="293"/>
      <c r="Q27" s="9" t="s">
        <v>22</v>
      </c>
      <c r="R27" s="7" t="s">
        <v>158</v>
      </c>
      <c r="S27" s="293" t="e">
        <f>IF(#REF!&gt;0,#REF!," ")</f>
        <v>#REF!</v>
      </c>
      <c r="T27" s="293"/>
      <c r="U27" s="293"/>
      <c r="V27" s="293"/>
      <c r="W27" s="293"/>
      <c r="X27" s="293"/>
      <c r="Y27" s="9" t="s">
        <v>22</v>
      </c>
      <c r="Z27" s="7" t="s">
        <v>158</v>
      </c>
      <c r="AA27" s="293" t="e">
        <f>IF(#REF!&gt;0,#REF!," ")</f>
        <v>#REF!</v>
      </c>
      <c r="AB27" s="293"/>
      <c r="AC27" s="293"/>
      <c r="AD27" s="293"/>
      <c r="AE27" s="293"/>
      <c r="AF27" s="293"/>
      <c r="AG27" s="9" t="s">
        <v>22</v>
      </c>
      <c r="AH27" s="7" t="s">
        <v>158</v>
      </c>
      <c r="AI27" s="293" t="e">
        <f>IF(#REF!&gt;0,#REF!," ")</f>
        <v>#REF!</v>
      </c>
      <c r="AJ27" s="293"/>
      <c r="AK27" s="293"/>
      <c r="AL27" s="293"/>
      <c r="AM27" s="293"/>
      <c r="AN27" s="293"/>
      <c r="AO27" s="9" t="s">
        <v>22</v>
      </c>
      <c r="AP27" s="7" t="s">
        <v>158</v>
      </c>
      <c r="AQ27" s="293" t="e">
        <f>IF(#REF!&gt;0,#REF!," ")</f>
        <v>#REF!</v>
      </c>
      <c r="AR27" s="293"/>
      <c r="AS27" s="293"/>
      <c r="AT27" s="293"/>
      <c r="AU27" s="293"/>
      <c r="AV27" s="293"/>
      <c r="AW27" s="9" t="s">
        <v>22</v>
      </c>
      <c r="AX27" s="7" t="s">
        <v>158</v>
      </c>
      <c r="AY27" s="293" t="e">
        <f>IF(#REF!&gt;0,#REF!," ")</f>
        <v>#REF!</v>
      </c>
      <c r="AZ27" s="293"/>
      <c r="BA27" s="293"/>
      <c r="BB27" s="293"/>
      <c r="BC27" s="293"/>
      <c r="BD27" s="293"/>
      <c r="BE27" s="9" t="s">
        <v>22</v>
      </c>
      <c r="BF27" s="7" t="s">
        <v>158</v>
      </c>
      <c r="BG27" s="293" t="e">
        <f>IF(#REF!&gt;0,#REF!," ")</f>
        <v>#REF!</v>
      </c>
      <c r="BH27" s="293"/>
      <c r="BI27" s="293"/>
      <c r="BJ27" s="293"/>
      <c r="BK27" s="293"/>
      <c r="BL27" s="293"/>
      <c r="BM27" s="9" t="s">
        <v>22</v>
      </c>
      <c r="BN27" s="7" t="s">
        <v>158</v>
      </c>
      <c r="BO27" s="293" t="e">
        <f>IF(#REF!&gt;0,#REF!," ")</f>
        <v>#REF!</v>
      </c>
      <c r="BP27" s="293"/>
      <c r="BQ27" s="293"/>
      <c r="BR27" s="293"/>
      <c r="BS27" s="293"/>
      <c r="BT27" s="293"/>
      <c r="BU27" s="9" t="s">
        <v>22</v>
      </c>
      <c r="BV27" s="7" t="s">
        <v>158</v>
      </c>
      <c r="BW27" s="293" t="e">
        <f>IF(#REF!&gt;0,#REF!," ")</f>
        <v>#REF!</v>
      </c>
      <c r="BX27" s="293"/>
      <c r="BY27" s="293"/>
      <c r="BZ27" s="293"/>
      <c r="CA27" s="293"/>
      <c r="CB27" s="293"/>
      <c r="CC27" s="9" t="s">
        <v>22</v>
      </c>
      <c r="CD27" s="7" t="s">
        <v>158</v>
      </c>
      <c r="CE27" s="293" t="e">
        <f>IF(#REF!&gt;0,#REF!," ")</f>
        <v>#REF!</v>
      </c>
      <c r="CF27" s="293"/>
      <c r="CG27" s="293"/>
      <c r="CH27" s="293"/>
      <c r="CI27" s="293"/>
      <c r="CJ27" s="293"/>
      <c r="CK27" s="9" t="s">
        <v>22</v>
      </c>
      <c r="CL27" s="7" t="s">
        <v>158</v>
      </c>
      <c r="CM27" s="293" t="e">
        <f>IF(#REF!&gt;0,#REF!," ")</f>
        <v>#REF!</v>
      </c>
      <c r="CN27" s="293"/>
      <c r="CO27" s="293"/>
      <c r="CP27" s="293"/>
      <c r="CQ27" s="293"/>
      <c r="CR27" s="293"/>
      <c r="CS27" s="9" t="s">
        <v>22</v>
      </c>
      <c r="CT27" s="7" t="s">
        <v>158</v>
      </c>
      <c r="CU27" s="293" t="e">
        <f>IF(#REF!&gt;0,#REF!," ")</f>
        <v>#REF!</v>
      </c>
      <c r="CV27" s="293"/>
      <c r="CW27" s="293"/>
      <c r="CX27" s="293"/>
      <c r="CY27" s="293"/>
      <c r="CZ27" s="293"/>
      <c r="DA27" s="9" t="s">
        <v>22</v>
      </c>
      <c r="DB27" s="7" t="s">
        <v>158</v>
      </c>
      <c r="DC27" s="293" t="e">
        <f>IF(#REF!&gt;0,#REF!," ")</f>
        <v>#REF!</v>
      </c>
      <c r="DD27" s="293"/>
      <c r="DE27" s="293"/>
      <c r="DF27" s="293"/>
      <c r="DG27" s="293"/>
      <c r="DH27" s="293"/>
    </row>
    <row r="28" spans="1:112" s="1" customFormat="1" ht="24" customHeight="1" x14ac:dyDescent="0.2">
      <c r="A28" s="105"/>
      <c r="B28" s="7"/>
      <c r="C28" s="104" t="s">
        <v>285</v>
      </c>
      <c r="D28" s="294" t="e">
        <f>#REF!</f>
        <v>#REF!</v>
      </c>
      <c r="E28" s="294"/>
      <c r="F28" s="294"/>
      <c r="G28" s="294"/>
      <c r="H28" s="7"/>
      <c r="I28" s="105"/>
      <c r="J28" s="7"/>
      <c r="K28" s="104" t="s">
        <v>285</v>
      </c>
      <c r="L28" s="294" t="e">
        <f>#REF!</f>
        <v>#REF!</v>
      </c>
      <c r="M28" s="294"/>
      <c r="N28" s="294"/>
      <c r="O28" s="294"/>
      <c r="P28" s="7"/>
      <c r="Q28" s="105"/>
      <c r="R28" s="7"/>
      <c r="S28" s="104" t="s">
        <v>285</v>
      </c>
      <c r="T28" s="294" t="e">
        <f>#REF!</f>
        <v>#REF!</v>
      </c>
      <c r="U28" s="294"/>
      <c r="V28" s="294"/>
      <c r="W28" s="294"/>
      <c r="X28" s="7"/>
      <c r="Y28" s="105"/>
      <c r="Z28" s="7"/>
      <c r="AA28" s="104" t="s">
        <v>285</v>
      </c>
      <c r="AB28" s="294" t="e">
        <f>#REF!</f>
        <v>#REF!</v>
      </c>
      <c r="AC28" s="294"/>
      <c r="AD28" s="294"/>
      <c r="AE28" s="294"/>
      <c r="AF28" s="7"/>
      <c r="AG28" s="105"/>
      <c r="AH28" s="7"/>
      <c r="AI28" s="104" t="s">
        <v>285</v>
      </c>
      <c r="AJ28" s="294" t="e">
        <f>#REF!</f>
        <v>#REF!</v>
      </c>
      <c r="AK28" s="294"/>
      <c r="AL28" s="294"/>
      <c r="AM28" s="294"/>
      <c r="AN28" s="7"/>
      <c r="AO28" s="105"/>
      <c r="AP28" s="7"/>
      <c r="AQ28" s="104" t="s">
        <v>285</v>
      </c>
      <c r="AR28" s="294" t="e">
        <f>#REF!</f>
        <v>#REF!</v>
      </c>
      <c r="AS28" s="294"/>
      <c r="AT28" s="294"/>
      <c r="AU28" s="294"/>
      <c r="AV28" s="7"/>
      <c r="AW28" s="105"/>
      <c r="AX28" s="7"/>
      <c r="AY28" s="104" t="s">
        <v>285</v>
      </c>
      <c r="AZ28" s="294" t="e">
        <f>#REF!</f>
        <v>#REF!</v>
      </c>
      <c r="BA28" s="294"/>
      <c r="BB28" s="294"/>
      <c r="BC28" s="294"/>
      <c r="BD28" s="7"/>
      <c r="BE28" s="105"/>
      <c r="BF28" s="7"/>
      <c r="BG28" s="104" t="s">
        <v>285</v>
      </c>
      <c r="BH28" s="294" t="e">
        <f>#REF!</f>
        <v>#REF!</v>
      </c>
      <c r="BI28" s="294"/>
      <c r="BJ28" s="294"/>
      <c r="BK28" s="294"/>
      <c r="BL28" s="7"/>
      <c r="BM28" s="105"/>
      <c r="BN28" s="7"/>
      <c r="BO28" s="104" t="s">
        <v>285</v>
      </c>
      <c r="BP28" s="294" t="e">
        <f>#REF!</f>
        <v>#REF!</v>
      </c>
      <c r="BQ28" s="294"/>
      <c r="BR28" s="294"/>
      <c r="BS28" s="294"/>
      <c r="BT28" s="7"/>
      <c r="BU28" s="105"/>
      <c r="BV28" s="7"/>
      <c r="BW28" s="104" t="s">
        <v>285</v>
      </c>
      <c r="BX28" s="294" t="e">
        <f>#REF!</f>
        <v>#REF!</v>
      </c>
      <c r="BY28" s="294"/>
      <c r="BZ28" s="294"/>
      <c r="CA28" s="294"/>
      <c r="CB28" s="7"/>
      <c r="CC28" s="105"/>
      <c r="CD28" s="7"/>
      <c r="CE28" s="104" t="s">
        <v>285</v>
      </c>
      <c r="CF28" s="294" t="e">
        <f>#REF!</f>
        <v>#REF!</v>
      </c>
      <c r="CG28" s="294"/>
      <c r="CH28" s="294"/>
      <c r="CI28" s="294"/>
      <c r="CJ28" s="7"/>
      <c r="CK28" s="105"/>
      <c r="CL28" s="7"/>
      <c r="CM28" s="104" t="s">
        <v>285</v>
      </c>
      <c r="CN28" s="294" t="e">
        <f>#REF!</f>
        <v>#REF!</v>
      </c>
      <c r="CO28" s="294"/>
      <c r="CP28" s="294"/>
      <c r="CQ28" s="294"/>
      <c r="CR28" s="7"/>
      <c r="CS28" s="105"/>
      <c r="CT28" s="7"/>
      <c r="CU28" s="104" t="s">
        <v>285</v>
      </c>
      <c r="CV28" s="294" t="e">
        <f>#REF!</f>
        <v>#REF!</v>
      </c>
      <c r="CW28" s="294"/>
      <c r="CX28" s="294"/>
      <c r="CY28" s="294"/>
      <c r="CZ28" s="7"/>
      <c r="DA28" s="105"/>
      <c r="DB28" s="7"/>
      <c r="DC28" s="104" t="s">
        <v>285</v>
      </c>
      <c r="DD28" s="294" t="e">
        <f>#REF!</f>
        <v>#REF!</v>
      </c>
      <c r="DE28" s="294"/>
      <c r="DF28" s="294"/>
      <c r="DG28" s="294"/>
      <c r="DH28" s="7"/>
    </row>
    <row r="29" spans="1:112" ht="24" customHeight="1" x14ac:dyDescent="0.15">
      <c r="A29" s="9"/>
      <c r="B29" s="7"/>
      <c r="C29" s="293" t="e">
        <f>IF(#REF!&gt;0,#REF!," ")</f>
        <v>#REF!</v>
      </c>
      <c r="D29" s="293"/>
      <c r="E29" s="293"/>
      <c r="F29" s="293"/>
      <c r="G29" s="293"/>
      <c r="H29" s="293"/>
      <c r="I29" s="9"/>
      <c r="J29" s="7"/>
      <c r="K29" s="293" t="e">
        <f>IF(#REF!&gt;0,#REF!," ")</f>
        <v>#REF!</v>
      </c>
      <c r="L29" s="293"/>
      <c r="M29" s="293"/>
      <c r="N29" s="293"/>
      <c r="O29" s="293"/>
      <c r="P29" s="293"/>
      <c r="Q29" s="9"/>
      <c r="R29" s="7"/>
      <c r="S29" s="293" t="e">
        <f>IF(#REF!&gt;0,#REF!," ")</f>
        <v>#REF!</v>
      </c>
      <c r="T29" s="293"/>
      <c r="U29" s="293"/>
      <c r="V29" s="293"/>
      <c r="W29" s="293"/>
      <c r="X29" s="293"/>
      <c r="Y29" s="9"/>
      <c r="Z29" s="7"/>
      <c r="AA29" s="293" t="e">
        <f>IF(#REF!&gt;0,#REF!," ")</f>
        <v>#REF!</v>
      </c>
      <c r="AB29" s="293"/>
      <c r="AC29" s="293"/>
      <c r="AD29" s="293"/>
      <c r="AE29" s="293"/>
      <c r="AF29" s="293"/>
      <c r="AG29" s="9"/>
      <c r="AH29" s="7"/>
      <c r="AI29" s="293" t="e">
        <f>IF(#REF!&gt;0,#REF!," ")</f>
        <v>#REF!</v>
      </c>
      <c r="AJ29" s="293"/>
      <c r="AK29" s="293"/>
      <c r="AL29" s="293"/>
      <c r="AM29" s="293"/>
      <c r="AN29" s="293"/>
      <c r="AO29" s="9"/>
      <c r="AP29" s="7"/>
      <c r="AQ29" s="293" t="e">
        <f>IF(#REF!&gt;0,#REF!," ")</f>
        <v>#REF!</v>
      </c>
      <c r="AR29" s="293"/>
      <c r="AS29" s="293"/>
      <c r="AT29" s="293"/>
      <c r="AU29" s="293"/>
      <c r="AV29" s="293"/>
      <c r="AW29" s="9"/>
      <c r="AX29" s="7"/>
      <c r="AY29" s="293" t="e">
        <f>IF(#REF!&gt;0,#REF!," ")</f>
        <v>#REF!</v>
      </c>
      <c r="AZ29" s="293"/>
      <c r="BA29" s="293"/>
      <c r="BB29" s="293"/>
      <c r="BC29" s="293"/>
      <c r="BD29" s="293"/>
      <c r="BE29" s="9"/>
      <c r="BF29" s="7"/>
      <c r="BG29" s="293" t="e">
        <f>IF(#REF!&gt;0,#REF!," ")</f>
        <v>#REF!</v>
      </c>
      <c r="BH29" s="293"/>
      <c r="BI29" s="293"/>
      <c r="BJ29" s="293"/>
      <c r="BK29" s="293"/>
      <c r="BL29" s="293"/>
      <c r="BM29" s="9"/>
      <c r="BN29" s="7"/>
      <c r="BO29" s="293" t="e">
        <f>IF(#REF!&gt;0,#REF!," ")</f>
        <v>#REF!</v>
      </c>
      <c r="BP29" s="293"/>
      <c r="BQ29" s="293"/>
      <c r="BR29" s="293"/>
      <c r="BS29" s="293"/>
      <c r="BT29" s="293"/>
      <c r="BU29" s="9"/>
      <c r="BV29" s="7"/>
      <c r="BW29" s="293" t="e">
        <f>IF(#REF!&gt;0,#REF!," ")</f>
        <v>#REF!</v>
      </c>
      <c r="BX29" s="293"/>
      <c r="BY29" s="293"/>
      <c r="BZ29" s="293"/>
      <c r="CA29" s="293"/>
      <c r="CB29" s="293"/>
      <c r="CC29" s="9"/>
      <c r="CD29" s="7"/>
      <c r="CE29" s="293" t="e">
        <f>IF(#REF!&gt;0,#REF!," ")</f>
        <v>#REF!</v>
      </c>
      <c r="CF29" s="293"/>
      <c r="CG29" s="293"/>
      <c r="CH29" s="293"/>
      <c r="CI29" s="293"/>
      <c r="CJ29" s="293"/>
      <c r="CK29" s="9"/>
      <c r="CL29" s="7"/>
      <c r="CM29" s="293" t="e">
        <f>IF(#REF!&gt;0,#REF!," ")</f>
        <v>#REF!</v>
      </c>
      <c r="CN29" s="293"/>
      <c r="CO29" s="293"/>
      <c r="CP29" s="293"/>
      <c r="CQ29" s="293"/>
      <c r="CR29" s="293"/>
      <c r="CS29" s="9"/>
      <c r="CT29" s="7"/>
      <c r="CU29" s="293" t="e">
        <f>IF(#REF!&gt;0,#REF!," ")</f>
        <v>#REF!</v>
      </c>
      <c r="CV29" s="293"/>
      <c r="CW29" s="293"/>
      <c r="CX29" s="293"/>
      <c r="CY29" s="293"/>
      <c r="CZ29" s="293"/>
      <c r="DA29" s="9"/>
      <c r="DB29" s="7"/>
      <c r="DC29" s="293" t="e">
        <f>IF(#REF!&gt;0,#REF!," ")</f>
        <v>#REF!</v>
      </c>
      <c r="DD29" s="293"/>
      <c r="DE29" s="293"/>
      <c r="DF29" s="293"/>
      <c r="DG29" s="293"/>
      <c r="DH29" s="293"/>
    </row>
    <row r="30" spans="1:112" ht="24" customHeight="1" x14ac:dyDescent="0.15">
      <c r="A30" s="9" t="s">
        <v>139</v>
      </c>
      <c r="B30" s="7" t="s">
        <v>82</v>
      </c>
      <c r="C30" s="295" t="e">
        <f>IF(#REF!&gt;0,#REF!," ")</f>
        <v>#REF!</v>
      </c>
      <c r="D30" s="295"/>
      <c r="E30" s="10" t="e">
        <f>IF(#REF!&gt;0,#REF!," ")</f>
        <v>#REF!</v>
      </c>
      <c r="F30" s="304" t="e">
        <f>IF(#REF!&gt;0,#REF!," ")</f>
        <v>#REF!</v>
      </c>
      <c r="G30" s="304"/>
      <c r="H30" s="7"/>
      <c r="I30" s="9" t="s">
        <v>160</v>
      </c>
      <c r="J30" s="7" t="s">
        <v>82</v>
      </c>
      <c r="K30" s="295" t="e">
        <f>IF(#REF!&gt;0,#REF!," ")</f>
        <v>#REF!</v>
      </c>
      <c r="L30" s="295"/>
      <c r="M30" s="10" t="e">
        <f>IF(#REF!&gt;0,#REF!," ")</f>
        <v>#REF!</v>
      </c>
      <c r="N30" s="304" t="e">
        <f>IF(#REF!&gt;0,#REF!," ")</f>
        <v>#REF!</v>
      </c>
      <c r="O30" s="304"/>
      <c r="P30" s="7"/>
      <c r="Q30" s="9" t="s">
        <v>160</v>
      </c>
      <c r="R30" s="7" t="s">
        <v>82</v>
      </c>
      <c r="S30" s="295" t="e">
        <f>IF(#REF!&gt;0,#REF!," ")</f>
        <v>#REF!</v>
      </c>
      <c r="T30" s="295"/>
      <c r="U30" s="10" t="e">
        <f>IF(#REF!&gt;0,#REF!," ")</f>
        <v>#REF!</v>
      </c>
      <c r="V30" s="304" t="e">
        <f>IF(#REF!&gt;0,#REF!," ")</f>
        <v>#REF!</v>
      </c>
      <c r="W30" s="304"/>
      <c r="X30" s="7"/>
      <c r="Y30" s="9" t="s">
        <v>160</v>
      </c>
      <c r="Z30" s="7" t="s">
        <v>82</v>
      </c>
      <c r="AA30" s="295" t="e">
        <f>IF(#REF!&gt;0,#REF!," ")</f>
        <v>#REF!</v>
      </c>
      <c r="AB30" s="295"/>
      <c r="AC30" s="10" t="e">
        <f>IF(#REF!&gt;0,#REF!," ")</f>
        <v>#REF!</v>
      </c>
      <c r="AD30" s="304" t="e">
        <f>IF(#REF!&gt;0,#REF!," ")</f>
        <v>#REF!</v>
      </c>
      <c r="AE30" s="304"/>
      <c r="AF30" s="7"/>
      <c r="AG30" s="9" t="s">
        <v>160</v>
      </c>
      <c r="AH30" s="7" t="s">
        <v>82</v>
      </c>
      <c r="AI30" s="295" t="e">
        <f>IF(#REF!&gt;0,#REF!," ")</f>
        <v>#REF!</v>
      </c>
      <c r="AJ30" s="295"/>
      <c r="AK30" s="10" t="e">
        <f>IF(#REF!&gt;0,#REF!," ")</f>
        <v>#REF!</v>
      </c>
      <c r="AL30" s="304" t="e">
        <f>IF(#REF!&gt;0,#REF!," ")</f>
        <v>#REF!</v>
      </c>
      <c r="AM30" s="304"/>
      <c r="AN30" s="7"/>
      <c r="AO30" s="9" t="s">
        <v>160</v>
      </c>
      <c r="AP30" s="7" t="s">
        <v>82</v>
      </c>
      <c r="AQ30" s="295" t="e">
        <f>IF(#REF!&gt;0,#REF!," ")</f>
        <v>#REF!</v>
      </c>
      <c r="AR30" s="295"/>
      <c r="AS30" s="10" t="e">
        <f>IF(#REF!&gt;0,#REF!," ")</f>
        <v>#REF!</v>
      </c>
      <c r="AT30" s="304" t="e">
        <f>IF(#REF!&gt;0,#REF!," ")</f>
        <v>#REF!</v>
      </c>
      <c r="AU30" s="304"/>
      <c r="AV30" s="7"/>
      <c r="AW30" s="9" t="s">
        <v>160</v>
      </c>
      <c r="AX30" s="7" t="s">
        <v>82</v>
      </c>
      <c r="AY30" s="295" t="e">
        <f>IF(#REF!&gt;0,#REF!," ")</f>
        <v>#REF!</v>
      </c>
      <c r="AZ30" s="295"/>
      <c r="BA30" s="10" t="e">
        <f>IF(#REF!&gt;0,#REF!," ")</f>
        <v>#REF!</v>
      </c>
      <c r="BB30" s="304" t="e">
        <f>IF(#REF!&gt;0,#REF!," ")</f>
        <v>#REF!</v>
      </c>
      <c r="BC30" s="304"/>
      <c r="BD30" s="7"/>
      <c r="BE30" s="9" t="s">
        <v>160</v>
      </c>
      <c r="BF30" s="7" t="s">
        <v>82</v>
      </c>
      <c r="BG30" s="295" t="e">
        <f>IF(#REF!&gt;0,#REF!," ")</f>
        <v>#REF!</v>
      </c>
      <c r="BH30" s="295"/>
      <c r="BI30" s="10" t="e">
        <f>IF(#REF!&gt;0,#REF!," ")</f>
        <v>#REF!</v>
      </c>
      <c r="BJ30" s="304" t="e">
        <f>IF(#REF!&gt;0,#REF!," ")</f>
        <v>#REF!</v>
      </c>
      <c r="BK30" s="304"/>
      <c r="BL30" s="7"/>
      <c r="BM30" s="9" t="s">
        <v>160</v>
      </c>
      <c r="BN30" s="7" t="s">
        <v>82</v>
      </c>
      <c r="BO30" s="295" t="e">
        <f>IF(#REF!&gt;0,#REF!," ")</f>
        <v>#REF!</v>
      </c>
      <c r="BP30" s="295"/>
      <c r="BQ30" s="10" t="e">
        <f>IF(#REF!&gt;0,#REF!," ")</f>
        <v>#REF!</v>
      </c>
      <c r="BR30" s="304" t="e">
        <f>IF(#REF!&gt;0,#REF!," ")</f>
        <v>#REF!</v>
      </c>
      <c r="BS30" s="304"/>
      <c r="BT30" s="7"/>
      <c r="BU30" s="9" t="s">
        <v>160</v>
      </c>
      <c r="BV30" s="7" t="s">
        <v>82</v>
      </c>
      <c r="BW30" s="295" t="e">
        <f>IF(#REF!&gt;0,#REF!," ")</f>
        <v>#REF!</v>
      </c>
      <c r="BX30" s="295"/>
      <c r="BY30" s="10" t="e">
        <f>IF(#REF!&gt;0,#REF!," ")</f>
        <v>#REF!</v>
      </c>
      <c r="BZ30" s="304" t="e">
        <f>IF(#REF!&gt;0,#REF!," ")</f>
        <v>#REF!</v>
      </c>
      <c r="CA30" s="304"/>
      <c r="CB30" s="7"/>
      <c r="CC30" s="9" t="s">
        <v>160</v>
      </c>
      <c r="CD30" s="7" t="s">
        <v>82</v>
      </c>
      <c r="CE30" s="295" t="e">
        <f>IF(#REF!&gt;0,#REF!," ")</f>
        <v>#REF!</v>
      </c>
      <c r="CF30" s="295"/>
      <c r="CG30" s="10" t="e">
        <f>IF(#REF!&gt;0,#REF!," ")</f>
        <v>#REF!</v>
      </c>
      <c r="CH30" s="304" t="e">
        <f>IF(#REF!&gt;0,#REF!," ")</f>
        <v>#REF!</v>
      </c>
      <c r="CI30" s="304"/>
      <c r="CJ30" s="7"/>
      <c r="CK30" s="9" t="s">
        <v>160</v>
      </c>
      <c r="CL30" s="7" t="s">
        <v>82</v>
      </c>
      <c r="CM30" s="295" t="e">
        <f>IF(#REF!&gt;0,#REF!," ")</f>
        <v>#REF!</v>
      </c>
      <c r="CN30" s="295"/>
      <c r="CO30" s="10" t="e">
        <f>IF(#REF!&gt;0,#REF!," ")</f>
        <v>#REF!</v>
      </c>
      <c r="CP30" s="304" t="e">
        <f>IF(#REF!&gt;0,#REF!," ")</f>
        <v>#REF!</v>
      </c>
      <c r="CQ30" s="304"/>
      <c r="CR30" s="7"/>
      <c r="CS30" s="9" t="s">
        <v>160</v>
      </c>
      <c r="CT30" s="7" t="s">
        <v>82</v>
      </c>
      <c r="CU30" s="295" t="e">
        <f>IF(#REF!&gt;0,#REF!," ")</f>
        <v>#REF!</v>
      </c>
      <c r="CV30" s="295"/>
      <c r="CW30" s="10" t="e">
        <f>IF(#REF!&gt;0,#REF!," ")</f>
        <v>#REF!</v>
      </c>
      <c r="CX30" s="304" t="e">
        <f>IF(#REF!&gt;0,#REF!," ")</f>
        <v>#REF!</v>
      </c>
      <c r="CY30" s="304"/>
      <c r="CZ30" s="7"/>
      <c r="DA30" s="9" t="s">
        <v>160</v>
      </c>
      <c r="DB30" s="7" t="s">
        <v>82</v>
      </c>
      <c r="DC30" s="295" t="e">
        <f>IF(#REF!&gt;0,#REF!," ")</f>
        <v>#REF!</v>
      </c>
      <c r="DD30" s="295"/>
      <c r="DE30" s="10" t="e">
        <f>IF(#REF!&gt;0,#REF!," ")</f>
        <v>#REF!</v>
      </c>
      <c r="DF30" s="304" t="e">
        <f>IF(#REF!&gt;0,#REF!," ")</f>
        <v>#REF!</v>
      </c>
      <c r="DG30" s="304"/>
      <c r="DH30" s="7"/>
    </row>
    <row r="31" spans="1:112" ht="24" customHeight="1" x14ac:dyDescent="0.15">
      <c r="A31" s="9" t="s">
        <v>141</v>
      </c>
      <c r="B31" s="7" t="s">
        <v>142</v>
      </c>
      <c r="C31" s="4" t="e">
        <f>IF(#REF!&gt;0,#REF!," ")</f>
        <v>#REF!</v>
      </c>
      <c r="D31" s="10" t="e">
        <f>IF(#REF!&gt;0,#REF!," ")</f>
        <v>#REF!</v>
      </c>
      <c r="E31" s="287" t="e">
        <f>IF(#REF!&gt;0,#REF!," ")</f>
        <v>#REF!</v>
      </c>
      <c r="F31" s="288"/>
      <c r="G31" s="8"/>
      <c r="H31" s="7"/>
      <c r="I31" s="9" t="s">
        <v>140</v>
      </c>
      <c r="J31" s="7" t="s">
        <v>142</v>
      </c>
      <c r="K31" s="4" t="e">
        <f>IF(#REF!&gt;0,#REF!," ")</f>
        <v>#REF!</v>
      </c>
      <c r="L31" s="10" t="e">
        <f>IF(#REF!&gt;0,#REF!," ")</f>
        <v>#REF!</v>
      </c>
      <c r="M31" s="287" t="e">
        <f>IF(#REF!&gt;0,#REF!," ")</f>
        <v>#REF!</v>
      </c>
      <c r="N31" s="288"/>
      <c r="O31" s="8"/>
      <c r="P31" s="7"/>
      <c r="Q31" s="9" t="s">
        <v>140</v>
      </c>
      <c r="R31" s="7" t="s">
        <v>142</v>
      </c>
      <c r="S31" s="4" t="e">
        <f>IF(#REF!&gt;0,#REF!," ")</f>
        <v>#REF!</v>
      </c>
      <c r="T31" s="10" t="e">
        <f>IF(#REF!&gt;0,#REF!," ")</f>
        <v>#REF!</v>
      </c>
      <c r="U31" s="287" t="e">
        <f>IF(#REF!&gt;0,#REF!," ")</f>
        <v>#REF!</v>
      </c>
      <c r="V31" s="288"/>
      <c r="W31" s="8"/>
      <c r="X31" s="7"/>
      <c r="Y31" s="9" t="s">
        <v>140</v>
      </c>
      <c r="Z31" s="7" t="s">
        <v>142</v>
      </c>
      <c r="AA31" s="4" t="e">
        <f>IF(#REF!&gt;0,#REF!," ")</f>
        <v>#REF!</v>
      </c>
      <c r="AB31" s="10" t="e">
        <f>IF(#REF!&gt;0,#REF!," ")</f>
        <v>#REF!</v>
      </c>
      <c r="AC31" s="287" t="e">
        <f>IF(#REF!&gt;0,#REF!," ")</f>
        <v>#REF!</v>
      </c>
      <c r="AD31" s="288"/>
      <c r="AE31" s="8"/>
      <c r="AF31" s="7"/>
      <c r="AG31" s="9" t="s">
        <v>140</v>
      </c>
      <c r="AH31" s="7" t="s">
        <v>142</v>
      </c>
      <c r="AI31" s="4" t="e">
        <f>IF(#REF!&gt;0,#REF!," ")</f>
        <v>#REF!</v>
      </c>
      <c r="AJ31" s="10" t="e">
        <f>IF(#REF!&gt;0,#REF!," ")</f>
        <v>#REF!</v>
      </c>
      <c r="AK31" s="287" t="e">
        <f>IF(#REF!&gt;0,#REF!," ")</f>
        <v>#REF!</v>
      </c>
      <c r="AL31" s="288"/>
      <c r="AM31" s="8"/>
      <c r="AN31" s="7"/>
      <c r="AO31" s="9" t="s">
        <v>140</v>
      </c>
      <c r="AP31" s="7" t="s">
        <v>142</v>
      </c>
      <c r="AQ31" s="4" t="e">
        <f>IF(#REF!&gt;0,#REF!," ")</f>
        <v>#REF!</v>
      </c>
      <c r="AR31" s="10" t="e">
        <f>IF(#REF!&gt;0,#REF!," ")</f>
        <v>#REF!</v>
      </c>
      <c r="AS31" s="287" t="e">
        <f>IF(#REF!&gt;0,#REF!," ")</f>
        <v>#REF!</v>
      </c>
      <c r="AT31" s="288"/>
      <c r="AU31" s="8"/>
      <c r="AV31" s="7"/>
      <c r="AW31" s="9" t="s">
        <v>140</v>
      </c>
      <c r="AX31" s="7" t="s">
        <v>142</v>
      </c>
      <c r="AY31" s="4" t="e">
        <f>IF(#REF!&gt;0,#REF!," ")</f>
        <v>#REF!</v>
      </c>
      <c r="AZ31" s="10" t="e">
        <f>IF(#REF!&gt;0,#REF!," ")</f>
        <v>#REF!</v>
      </c>
      <c r="BA31" s="287" t="e">
        <f>IF(#REF!&gt;0,#REF!," ")</f>
        <v>#REF!</v>
      </c>
      <c r="BB31" s="288"/>
      <c r="BC31" s="8"/>
      <c r="BD31" s="7"/>
      <c r="BE31" s="9" t="s">
        <v>140</v>
      </c>
      <c r="BF31" s="7" t="s">
        <v>142</v>
      </c>
      <c r="BG31" s="4" t="e">
        <f>IF(#REF!&gt;0,#REF!," ")</f>
        <v>#REF!</v>
      </c>
      <c r="BH31" s="10" t="e">
        <f>IF(#REF!&gt;0,#REF!," ")</f>
        <v>#REF!</v>
      </c>
      <c r="BI31" s="287" t="e">
        <f>IF(#REF!&gt;0,#REF!," ")</f>
        <v>#REF!</v>
      </c>
      <c r="BJ31" s="288"/>
      <c r="BK31" s="8"/>
      <c r="BL31" s="7"/>
      <c r="BM31" s="9" t="s">
        <v>140</v>
      </c>
      <c r="BN31" s="7" t="s">
        <v>142</v>
      </c>
      <c r="BO31" s="4" t="e">
        <f>IF(#REF!&gt;0,#REF!," ")</f>
        <v>#REF!</v>
      </c>
      <c r="BP31" s="10" t="e">
        <f>IF(#REF!&gt;0,#REF!," ")</f>
        <v>#REF!</v>
      </c>
      <c r="BQ31" s="287" t="e">
        <f>IF(#REF!&gt;0,#REF!," ")</f>
        <v>#REF!</v>
      </c>
      <c r="BR31" s="288"/>
      <c r="BS31" s="8"/>
      <c r="BT31" s="7"/>
      <c r="BU31" s="9" t="s">
        <v>140</v>
      </c>
      <c r="BV31" s="7" t="s">
        <v>142</v>
      </c>
      <c r="BW31" s="4" t="e">
        <f>IF(#REF!&gt;0,#REF!," ")</f>
        <v>#REF!</v>
      </c>
      <c r="BX31" s="10" t="e">
        <f>IF(#REF!&gt;0,#REF!," ")</f>
        <v>#REF!</v>
      </c>
      <c r="BY31" s="287" t="e">
        <f>IF(#REF!&gt;0,#REF!," ")</f>
        <v>#REF!</v>
      </c>
      <c r="BZ31" s="288"/>
      <c r="CA31" s="8"/>
      <c r="CB31" s="7"/>
      <c r="CC31" s="9" t="s">
        <v>140</v>
      </c>
      <c r="CD31" s="7" t="s">
        <v>142</v>
      </c>
      <c r="CE31" s="4" t="e">
        <f>IF(#REF!&gt;0,#REF!," ")</f>
        <v>#REF!</v>
      </c>
      <c r="CF31" s="10" t="e">
        <f>IF(#REF!&gt;0,#REF!," ")</f>
        <v>#REF!</v>
      </c>
      <c r="CG31" s="287" t="e">
        <f>IF(#REF!&gt;0,#REF!," ")</f>
        <v>#REF!</v>
      </c>
      <c r="CH31" s="288"/>
      <c r="CI31" s="8"/>
      <c r="CJ31" s="7"/>
      <c r="CK31" s="9" t="s">
        <v>140</v>
      </c>
      <c r="CL31" s="7" t="s">
        <v>142</v>
      </c>
      <c r="CM31" s="4" t="e">
        <f>IF(#REF!&gt;0,#REF!," ")</f>
        <v>#REF!</v>
      </c>
      <c r="CN31" s="10" t="e">
        <f>IF(#REF!&gt;0,#REF!," ")</f>
        <v>#REF!</v>
      </c>
      <c r="CO31" s="287" t="e">
        <f>IF(#REF!&gt;0,#REF!," ")</f>
        <v>#REF!</v>
      </c>
      <c r="CP31" s="288"/>
      <c r="CQ31" s="8"/>
      <c r="CR31" s="7"/>
      <c r="CS31" s="9" t="s">
        <v>140</v>
      </c>
      <c r="CT31" s="7" t="s">
        <v>142</v>
      </c>
      <c r="CU31" s="4" t="e">
        <f>IF(#REF!&gt;0,#REF!," ")</f>
        <v>#REF!</v>
      </c>
      <c r="CV31" s="10" t="e">
        <f>IF(#REF!&gt;0,#REF!," ")</f>
        <v>#REF!</v>
      </c>
      <c r="CW31" s="287" t="e">
        <f>IF(#REF!&gt;0,#REF!," ")</f>
        <v>#REF!</v>
      </c>
      <c r="CX31" s="288"/>
      <c r="CY31" s="8"/>
      <c r="CZ31" s="7"/>
      <c r="DA31" s="9" t="s">
        <v>140</v>
      </c>
      <c r="DB31" s="7" t="s">
        <v>142</v>
      </c>
      <c r="DC31" s="4" t="e">
        <f>IF(#REF!&gt;0,#REF!," ")</f>
        <v>#REF!</v>
      </c>
      <c r="DD31" s="10" t="e">
        <f>IF(#REF!&gt;0,#REF!," ")</f>
        <v>#REF!</v>
      </c>
      <c r="DE31" s="287" t="e">
        <f>IF(#REF!&gt;0,#REF!," ")</f>
        <v>#REF!</v>
      </c>
      <c r="DF31" s="288"/>
      <c r="DG31" s="8"/>
      <c r="DH31" s="7"/>
    </row>
    <row r="32" spans="1:112" ht="24" customHeight="1" x14ac:dyDescent="0.15">
      <c r="A32" s="9" t="s">
        <v>143</v>
      </c>
      <c r="B32" s="7" t="s">
        <v>144</v>
      </c>
      <c r="C32" s="5" t="s">
        <v>145</v>
      </c>
      <c r="D32" s="7"/>
      <c r="E32" s="7"/>
      <c r="F32" s="7"/>
      <c r="G32" s="7"/>
      <c r="H32" s="7"/>
      <c r="I32" s="9" t="s">
        <v>161</v>
      </c>
      <c r="J32" s="7" t="s">
        <v>144</v>
      </c>
      <c r="K32" s="5" t="s">
        <v>145</v>
      </c>
      <c r="L32" s="7"/>
      <c r="M32" s="7"/>
      <c r="N32" s="7"/>
      <c r="O32" s="7"/>
      <c r="P32" s="7"/>
      <c r="Q32" s="9" t="s">
        <v>161</v>
      </c>
      <c r="R32" s="7" t="s">
        <v>144</v>
      </c>
      <c r="S32" s="5" t="s">
        <v>145</v>
      </c>
      <c r="T32" s="7"/>
      <c r="U32" s="7"/>
      <c r="V32" s="7"/>
      <c r="W32" s="7"/>
      <c r="X32" s="7"/>
      <c r="Y32" s="9" t="s">
        <v>161</v>
      </c>
      <c r="Z32" s="7" t="s">
        <v>144</v>
      </c>
      <c r="AA32" s="5" t="s">
        <v>145</v>
      </c>
      <c r="AB32" s="7"/>
      <c r="AC32" s="7"/>
      <c r="AD32" s="7"/>
      <c r="AE32" s="7"/>
      <c r="AF32" s="7"/>
      <c r="AG32" s="9" t="s">
        <v>161</v>
      </c>
      <c r="AH32" s="7" t="s">
        <v>144</v>
      </c>
      <c r="AI32" s="5" t="s">
        <v>145</v>
      </c>
      <c r="AJ32" s="7"/>
      <c r="AK32" s="7"/>
      <c r="AL32" s="7"/>
      <c r="AM32" s="7"/>
      <c r="AN32" s="7"/>
      <c r="AO32" s="9" t="s">
        <v>161</v>
      </c>
      <c r="AP32" s="7" t="s">
        <v>144</v>
      </c>
      <c r="AQ32" s="5" t="s">
        <v>145</v>
      </c>
      <c r="AR32" s="7"/>
      <c r="AS32" s="7"/>
      <c r="AT32" s="7"/>
      <c r="AU32" s="7"/>
      <c r="AV32" s="7"/>
      <c r="AW32" s="9" t="s">
        <v>161</v>
      </c>
      <c r="AX32" s="7" t="s">
        <v>144</v>
      </c>
      <c r="AY32" s="5" t="s">
        <v>145</v>
      </c>
      <c r="AZ32" s="7"/>
      <c r="BA32" s="7"/>
      <c r="BB32" s="7"/>
      <c r="BC32" s="7"/>
      <c r="BD32" s="7"/>
      <c r="BE32" s="9" t="s">
        <v>161</v>
      </c>
      <c r="BF32" s="7" t="s">
        <v>144</v>
      </c>
      <c r="BG32" s="5" t="s">
        <v>145</v>
      </c>
      <c r="BH32" s="7"/>
      <c r="BI32" s="7"/>
      <c r="BJ32" s="7"/>
      <c r="BK32" s="7"/>
      <c r="BL32" s="7"/>
      <c r="BM32" s="9" t="s">
        <v>161</v>
      </c>
      <c r="BN32" s="7" t="s">
        <v>144</v>
      </c>
      <c r="BO32" s="5" t="s">
        <v>145</v>
      </c>
      <c r="BP32" s="7"/>
      <c r="BQ32" s="7"/>
      <c r="BR32" s="7"/>
      <c r="BS32" s="7"/>
      <c r="BT32" s="7"/>
      <c r="BU32" s="9" t="s">
        <v>161</v>
      </c>
      <c r="BV32" s="7" t="s">
        <v>144</v>
      </c>
      <c r="BW32" s="5" t="s">
        <v>145</v>
      </c>
      <c r="BX32" s="7"/>
      <c r="BY32" s="7"/>
      <c r="BZ32" s="7"/>
      <c r="CA32" s="7"/>
      <c r="CB32" s="7"/>
      <c r="CC32" s="9" t="s">
        <v>161</v>
      </c>
      <c r="CD32" s="7" t="s">
        <v>144</v>
      </c>
      <c r="CE32" s="5" t="s">
        <v>145</v>
      </c>
      <c r="CF32" s="7"/>
      <c r="CG32" s="7"/>
      <c r="CH32" s="7"/>
      <c r="CI32" s="7"/>
      <c r="CJ32" s="7"/>
      <c r="CK32" s="9" t="s">
        <v>161</v>
      </c>
      <c r="CL32" s="7" t="s">
        <v>144</v>
      </c>
      <c r="CM32" s="5" t="s">
        <v>145</v>
      </c>
      <c r="CN32" s="7"/>
      <c r="CO32" s="7"/>
      <c r="CP32" s="7"/>
      <c r="CQ32" s="7"/>
      <c r="CR32" s="7"/>
      <c r="CS32" s="9" t="s">
        <v>161</v>
      </c>
      <c r="CT32" s="7" t="s">
        <v>144</v>
      </c>
      <c r="CU32" s="5" t="s">
        <v>145</v>
      </c>
      <c r="CV32" s="7"/>
      <c r="CW32" s="7"/>
      <c r="CX32" s="7"/>
      <c r="CY32" s="7"/>
      <c r="CZ32" s="7"/>
      <c r="DA32" s="9" t="s">
        <v>161</v>
      </c>
      <c r="DB32" s="7" t="s">
        <v>144</v>
      </c>
      <c r="DC32" s="5" t="s">
        <v>145</v>
      </c>
      <c r="DD32" s="7"/>
      <c r="DE32" s="7"/>
      <c r="DF32" s="7"/>
      <c r="DG32" s="7"/>
      <c r="DH32" s="7"/>
    </row>
    <row r="33" spans="1:112" ht="13.5" customHeight="1" x14ac:dyDescent="0.15">
      <c r="A33" s="284" t="e">
        <f>#REF!</f>
        <v>#REF!</v>
      </c>
      <c r="B33" s="284"/>
      <c r="C33" s="284"/>
      <c r="D33" s="284"/>
      <c r="E33" s="284"/>
      <c r="F33" s="284"/>
      <c r="G33" s="284"/>
      <c r="H33" s="284"/>
      <c r="I33" s="284" t="e">
        <f>#REF!</f>
        <v>#REF!</v>
      </c>
      <c r="J33" s="284"/>
      <c r="K33" s="284"/>
      <c r="L33" s="284"/>
      <c r="M33" s="284"/>
      <c r="N33" s="284"/>
      <c r="O33" s="284"/>
      <c r="P33" s="284"/>
      <c r="Q33" s="284" t="e">
        <f>#REF!</f>
        <v>#REF!</v>
      </c>
      <c r="R33" s="284"/>
      <c r="S33" s="284"/>
      <c r="T33" s="284"/>
      <c r="U33" s="284"/>
      <c r="V33" s="284"/>
      <c r="W33" s="284"/>
      <c r="X33" s="284"/>
      <c r="Y33" s="284" t="e">
        <f>#REF!</f>
        <v>#REF!</v>
      </c>
      <c r="Z33" s="284"/>
      <c r="AA33" s="284"/>
      <c r="AB33" s="284"/>
      <c r="AC33" s="284"/>
      <c r="AD33" s="284"/>
      <c r="AE33" s="284"/>
      <c r="AF33" s="284"/>
      <c r="AG33" s="284" t="e">
        <f>#REF!</f>
        <v>#REF!</v>
      </c>
      <c r="AH33" s="284"/>
      <c r="AI33" s="284"/>
      <c r="AJ33" s="284"/>
      <c r="AK33" s="284"/>
      <c r="AL33" s="284"/>
      <c r="AM33" s="284"/>
      <c r="AN33" s="284"/>
      <c r="AO33" s="284" t="e">
        <f>#REF!</f>
        <v>#REF!</v>
      </c>
      <c r="AP33" s="284"/>
      <c r="AQ33" s="284"/>
      <c r="AR33" s="284"/>
      <c r="AS33" s="284"/>
      <c r="AT33" s="284"/>
      <c r="AU33" s="284"/>
      <c r="AV33" s="284"/>
      <c r="AW33" s="284" t="e">
        <f>#REF!</f>
        <v>#REF!</v>
      </c>
      <c r="AX33" s="284"/>
      <c r="AY33" s="284"/>
      <c r="AZ33" s="284"/>
      <c r="BA33" s="284"/>
      <c r="BB33" s="284"/>
      <c r="BC33" s="284"/>
      <c r="BD33" s="284"/>
      <c r="BE33" s="284" t="e">
        <f>#REF!</f>
        <v>#REF!</v>
      </c>
      <c r="BF33" s="284"/>
      <c r="BG33" s="284"/>
      <c r="BH33" s="284"/>
      <c r="BI33" s="284"/>
      <c r="BJ33" s="284"/>
      <c r="BK33" s="284"/>
      <c r="BL33" s="284"/>
      <c r="BM33" s="284" t="e">
        <f>#REF!</f>
        <v>#REF!</v>
      </c>
      <c r="BN33" s="284"/>
      <c r="BO33" s="284"/>
      <c r="BP33" s="284"/>
      <c r="BQ33" s="284"/>
      <c r="BR33" s="284"/>
      <c r="BS33" s="284"/>
      <c r="BT33" s="284"/>
      <c r="BU33" s="284" t="e">
        <f>#REF!</f>
        <v>#REF!</v>
      </c>
      <c r="BV33" s="284"/>
      <c r="BW33" s="284"/>
      <c r="BX33" s="284"/>
      <c r="BY33" s="284"/>
      <c r="BZ33" s="284"/>
      <c r="CA33" s="284"/>
      <c r="CB33" s="284"/>
      <c r="CC33" s="284" t="e">
        <f>#REF!</f>
        <v>#REF!</v>
      </c>
      <c r="CD33" s="284"/>
      <c r="CE33" s="284"/>
      <c r="CF33" s="284"/>
      <c r="CG33" s="284"/>
      <c r="CH33" s="284"/>
      <c r="CI33" s="284"/>
      <c r="CJ33" s="284"/>
      <c r="CK33" s="284" t="e">
        <f>#REF!</f>
        <v>#REF!</v>
      </c>
      <c r="CL33" s="284"/>
      <c r="CM33" s="284"/>
      <c r="CN33" s="284"/>
      <c r="CO33" s="284"/>
      <c r="CP33" s="284"/>
      <c r="CQ33" s="284"/>
      <c r="CR33" s="284"/>
      <c r="CS33" s="284" t="e">
        <f>#REF!</f>
        <v>#REF!</v>
      </c>
      <c r="CT33" s="284"/>
      <c r="CU33" s="284"/>
      <c r="CV33" s="284"/>
      <c r="CW33" s="284"/>
      <c r="CX33" s="284"/>
      <c r="CY33" s="284"/>
      <c r="CZ33" s="284"/>
      <c r="DA33" s="284" t="e">
        <f>#REF!</f>
        <v>#REF!</v>
      </c>
      <c r="DB33" s="284"/>
      <c r="DC33" s="284"/>
      <c r="DD33" s="284"/>
      <c r="DE33" s="284"/>
      <c r="DF33" s="284"/>
      <c r="DG33" s="284"/>
      <c r="DH33" s="284"/>
    </row>
    <row r="34" spans="1:112" ht="17.25" customHeight="1" x14ac:dyDescent="0.15">
      <c r="A34" s="284"/>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284"/>
      <c r="BJ34" s="284"/>
      <c r="BK34" s="284"/>
      <c r="BL34" s="284"/>
      <c r="BM34" s="284"/>
      <c r="BN34" s="284"/>
      <c r="BO34" s="284"/>
      <c r="BP34" s="284"/>
      <c r="BQ34" s="284"/>
      <c r="BR34" s="284"/>
      <c r="BS34" s="284"/>
      <c r="BT34" s="284"/>
      <c r="BU34" s="284"/>
      <c r="BV34" s="284"/>
      <c r="BW34" s="284"/>
      <c r="BX34" s="284"/>
      <c r="BY34" s="284"/>
      <c r="BZ34" s="284"/>
      <c r="CA34" s="284"/>
      <c r="CB34" s="284"/>
      <c r="CC34" s="284"/>
      <c r="CD34" s="284"/>
      <c r="CE34" s="284"/>
      <c r="CF34" s="284"/>
      <c r="CG34" s="284"/>
      <c r="CH34" s="284"/>
      <c r="CI34" s="284"/>
      <c r="CJ34" s="284"/>
      <c r="CK34" s="284"/>
      <c r="CL34" s="284"/>
      <c r="CM34" s="284"/>
      <c r="CN34" s="284"/>
      <c r="CO34" s="284"/>
      <c r="CP34" s="284"/>
      <c r="CQ34" s="284"/>
      <c r="CR34" s="284"/>
      <c r="CS34" s="284"/>
      <c r="CT34" s="284"/>
      <c r="CU34" s="284"/>
      <c r="CV34" s="284"/>
      <c r="CW34" s="284"/>
      <c r="CX34" s="284"/>
      <c r="CY34" s="284"/>
      <c r="CZ34" s="284"/>
      <c r="DA34" s="284"/>
      <c r="DB34" s="284"/>
      <c r="DC34" s="284"/>
      <c r="DD34" s="284"/>
      <c r="DE34" s="284"/>
      <c r="DF34" s="284"/>
      <c r="DG34" s="284"/>
      <c r="DH34" s="284"/>
    </row>
    <row r="35" spans="1:112" ht="17.100000000000001" customHeight="1" x14ac:dyDescent="0.15">
      <c r="A35" s="107" t="e">
        <f>#REF!</f>
        <v>#REF!</v>
      </c>
      <c r="B35" s="281" t="e">
        <f>#REF!</f>
        <v>#REF!</v>
      </c>
      <c r="C35" s="281"/>
      <c r="D35" s="281"/>
      <c r="E35" s="281"/>
      <c r="F35" s="281"/>
      <c r="G35" s="281"/>
      <c r="H35" s="281"/>
      <c r="I35" s="107" t="e">
        <f>#REF!</f>
        <v>#REF!</v>
      </c>
      <c r="J35" s="281" t="e">
        <f>#REF!</f>
        <v>#REF!</v>
      </c>
      <c r="K35" s="281"/>
      <c r="L35" s="281"/>
      <c r="M35" s="281"/>
      <c r="N35" s="281"/>
      <c r="O35" s="281"/>
      <c r="P35" s="281"/>
      <c r="Q35" s="107" t="e">
        <f>#REF!</f>
        <v>#REF!</v>
      </c>
      <c r="R35" s="281" t="e">
        <f>#REF!</f>
        <v>#REF!</v>
      </c>
      <c r="S35" s="281"/>
      <c r="T35" s="281"/>
      <c r="U35" s="281"/>
      <c r="V35" s="281"/>
      <c r="W35" s="281"/>
      <c r="X35" s="281"/>
      <c r="Y35" s="107" t="e">
        <f>#REF!</f>
        <v>#REF!</v>
      </c>
      <c r="Z35" s="281" t="e">
        <f>#REF!</f>
        <v>#REF!</v>
      </c>
      <c r="AA35" s="281"/>
      <c r="AB35" s="281"/>
      <c r="AC35" s="281"/>
      <c r="AD35" s="281"/>
      <c r="AE35" s="281"/>
      <c r="AF35" s="281"/>
      <c r="AG35" s="107" t="e">
        <f>#REF!</f>
        <v>#REF!</v>
      </c>
      <c r="AH35" s="281" t="e">
        <f>#REF!</f>
        <v>#REF!</v>
      </c>
      <c r="AI35" s="281"/>
      <c r="AJ35" s="281"/>
      <c r="AK35" s="281"/>
      <c r="AL35" s="281"/>
      <c r="AM35" s="281"/>
      <c r="AN35" s="281"/>
      <c r="AO35" s="107" t="e">
        <f>#REF!</f>
        <v>#REF!</v>
      </c>
      <c r="AP35" s="281" t="e">
        <f>#REF!</f>
        <v>#REF!</v>
      </c>
      <c r="AQ35" s="281"/>
      <c r="AR35" s="281"/>
      <c r="AS35" s="281"/>
      <c r="AT35" s="281"/>
      <c r="AU35" s="281"/>
      <c r="AV35" s="281"/>
      <c r="AW35" s="107" t="e">
        <f>#REF!</f>
        <v>#REF!</v>
      </c>
      <c r="AX35" s="281" t="e">
        <f>#REF!</f>
        <v>#REF!</v>
      </c>
      <c r="AY35" s="281"/>
      <c r="AZ35" s="281"/>
      <c r="BA35" s="281"/>
      <c r="BB35" s="281"/>
      <c r="BC35" s="281"/>
      <c r="BD35" s="281"/>
      <c r="BE35" s="107" t="e">
        <f>#REF!</f>
        <v>#REF!</v>
      </c>
      <c r="BF35" s="281" t="e">
        <f>#REF!</f>
        <v>#REF!</v>
      </c>
      <c r="BG35" s="281"/>
      <c r="BH35" s="281"/>
      <c r="BI35" s="281"/>
      <c r="BJ35" s="281"/>
      <c r="BK35" s="281"/>
      <c r="BL35" s="281"/>
      <c r="BM35" s="107" t="e">
        <f>#REF!</f>
        <v>#REF!</v>
      </c>
      <c r="BN35" s="281" t="e">
        <f>#REF!</f>
        <v>#REF!</v>
      </c>
      <c r="BO35" s="281"/>
      <c r="BP35" s="281"/>
      <c r="BQ35" s="281"/>
      <c r="BR35" s="281"/>
      <c r="BS35" s="281"/>
      <c r="BT35" s="281"/>
      <c r="BU35" s="107" t="e">
        <f>#REF!</f>
        <v>#REF!</v>
      </c>
      <c r="BV35" s="281" t="e">
        <f>#REF!</f>
        <v>#REF!</v>
      </c>
      <c r="BW35" s="281"/>
      <c r="BX35" s="281"/>
      <c r="BY35" s="281"/>
      <c r="BZ35" s="281"/>
      <c r="CA35" s="281"/>
      <c r="CB35" s="281"/>
      <c r="CC35" s="107" t="e">
        <f>#REF!</f>
        <v>#REF!</v>
      </c>
      <c r="CD35" s="281" t="e">
        <f>#REF!</f>
        <v>#REF!</v>
      </c>
      <c r="CE35" s="281"/>
      <c r="CF35" s="281"/>
      <c r="CG35" s="281"/>
      <c r="CH35" s="281"/>
      <c r="CI35" s="281"/>
      <c r="CJ35" s="281"/>
      <c r="CK35" s="107" t="e">
        <f>#REF!</f>
        <v>#REF!</v>
      </c>
      <c r="CL35" s="281" t="e">
        <f>#REF!</f>
        <v>#REF!</v>
      </c>
      <c r="CM35" s="281"/>
      <c r="CN35" s="281"/>
      <c r="CO35" s="281"/>
      <c r="CP35" s="281"/>
      <c r="CQ35" s="281"/>
      <c r="CR35" s="281"/>
      <c r="CS35" s="107" t="e">
        <f>#REF!</f>
        <v>#REF!</v>
      </c>
      <c r="CT35" s="281" t="e">
        <f>#REF!</f>
        <v>#REF!</v>
      </c>
      <c r="CU35" s="281"/>
      <c r="CV35" s="281"/>
      <c r="CW35" s="281"/>
      <c r="CX35" s="281"/>
      <c r="CY35" s="281"/>
      <c r="CZ35" s="281"/>
      <c r="DA35" s="107" t="e">
        <f>#REF!</f>
        <v>#REF!</v>
      </c>
      <c r="DB35" s="281" t="e">
        <f>#REF!</f>
        <v>#REF!</v>
      </c>
      <c r="DC35" s="281"/>
      <c r="DD35" s="281"/>
      <c r="DE35" s="281"/>
      <c r="DF35" s="281"/>
      <c r="DG35" s="281"/>
      <c r="DH35" s="281"/>
    </row>
    <row r="36" spans="1:112" ht="17.100000000000001" customHeight="1" x14ac:dyDescent="0.15">
      <c r="A36" s="107" t="e">
        <f>#REF!</f>
        <v>#REF!</v>
      </c>
      <c r="B36" s="281" t="e">
        <f>#REF!</f>
        <v>#REF!</v>
      </c>
      <c r="C36" s="281"/>
      <c r="D36" s="281"/>
      <c r="E36" s="281"/>
      <c r="F36" s="281"/>
      <c r="G36" s="281"/>
      <c r="H36" s="281"/>
      <c r="I36" s="107" t="e">
        <f>#REF!</f>
        <v>#REF!</v>
      </c>
      <c r="J36" s="281" t="e">
        <f>#REF!</f>
        <v>#REF!</v>
      </c>
      <c r="K36" s="281"/>
      <c r="L36" s="281"/>
      <c r="M36" s="281"/>
      <c r="N36" s="281"/>
      <c r="O36" s="281"/>
      <c r="P36" s="281"/>
      <c r="Q36" s="107" t="e">
        <f>#REF!</f>
        <v>#REF!</v>
      </c>
      <c r="R36" s="281" t="e">
        <f>#REF!</f>
        <v>#REF!</v>
      </c>
      <c r="S36" s="281"/>
      <c r="T36" s="281"/>
      <c r="U36" s="281"/>
      <c r="V36" s="281"/>
      <c r="W36" s="281"/>
      <c r="X36" s="281"/>
      <c r="Y36" s="107" t="e">
        <f>#REF!</f>
        <v>#REF!</v>
      </c>
      <c r="Z36" s="281" t="e">
        <f>#REF!</f>
        <v>#REF!</v>
      </c>
      <c r="AA36" s="281"/>
      <c r="AB36" s="281"/>
      <c r="AC36" s="281"/>
      <c r="AD36" s="281"/>
      <c r="AE36" s="281"/>
      <c r="AF36" s="281"/>
      <c r="AG36" s="107" t="e">
        <f>#REF!</f>
        <v>#REF!</v>
      </c>
      <c r="AH36" s="281" t="e">
        <f>#REF!</f>
        <v>#REF!</v>
      </c>
      <c r="AI36" s="281"/>
      <c r="AJ36" s="281"/>
      <c r="AK36" s="281"/>
      <c r="AL36" s="281"/>
      <c r="AM36" s="281"/>
      <c r="AN36" s="281"/>
      <c r="AO36" s="107" t="e">
        <f>#REF!</f>
        <v>#REF!</v>
      </c>
      <c r="AP36" s="281" t="e">
        <f>#REF!</f>
        <v>#REF!</v>
      </c>
      <c r="AQ36" s="281"/>
      <c r="AR36" s="281"/>
      <c r="AS36" s="281"/>
      <c r="AT36" s="281"/>
      <c r="AU36" s="281"/>
      <c r="AV36" s="281"/>
      <c r="AW36" s="107" t="e">
        <f>#REF!</f>
        <v>#REF!</v>
      </c>
      <c r="AX36" s="281" t="e">
        <f>#REF!</f>
        <v>#REF!</v>
      </c>
      <c r="AY36" s="281"/>
      <c r="AZ36" s="281"/>
      <c r="BA36" s="281"/>
      <c r="BB36" s="281"/>
      <c r="BC36" s="281"/>
      <c r="BD36" s="281"/>
      <c r="BE36" s="107" t="e">
        <f>#REF!</f>
        <v>#REF!</v>
      </c>
      <c r="BF36" s="281" t="e">
        <f>#REF!</f>
        <v>#REF!</v>
      </c>
      <c r="BG36" s="281"/>
      <c r="BH36" s="281"/>
      <c r="BI36" s="281"/>
      <c r="BJ36" s="281"/>
      <c r="BK36" s="281"/>
      <c r="BL36" s="281"/>
      <c r="BM36" s="107" t="e">
        <f>#REF!</f>
        <v>#REF!</v>
      </c>
      <c r="BN36" s="281" t="e">
        <f>#REF!</f>
        <v>#REF!</v>
      </c>
      <c r="BO36" s="281"/>
      <c r="BP36" s="281"/>
      <c r="BQ36" s="281"/>
      <c r="BR36" s="281"/>
      <c r="BS36" s="281"/>
      <c r="BT36" s="281"/>
      <c r="BU36" s="107" t="e">
        <f>#REF!</f>
        <v>#REF!</v>
      </c>
      <c r="BV36" s="281" t="e">
        <f>#REF!</f>
        <v>#REF!</v>
      </c>
      <c r="BW36" s="281"/>
      <c r="BX36" s="281"/>
      <c r="BY36" s="281"/>
      <c r="BZ36" s="281"/>
      <c r="CA36" s="281"/>
      <c r="CB36" s="281"/>
      <c r="CC36" s="107" t="e">
        <f>#REF!</f>
        <v>#REF!</v>
      </c>
      <c r="CD36" s="281" t="e">
        <f>#REF!</f>
        <v>#REF!</v>
      </c>
      <c r="CE36" s="281"/>
      <c r="CF36" s="281"/>
      <c r="CG36" s="281"/>
      <c r="CH36" s="281"/>
      <c r="CI36" s="281"/>
      <c r="CJ36" s="281"/>
      <c r="CK36" s="107" t="e">
        <f>#REF!</f>
        <v>#REF!</v>
      </c>
      <c r="CL36" s="281" t="e">
        <f>#REF!</f>
        <v>#REF!</v>
      </c>
      <c r="CM36" s="281"/>
      <c r="CN36" s="281"/>
      <c r="CO36" s="281"/>
      <c r="CP36" s="281"/>
      <c r="CQ36" s="281"/>
      <c r="CR36" s="281"/>
      <c r="CS36" s="107" t="e">
        <f>#REF!</f>
        <v>#REF!</v>
      </c>
      <c r="CT36" s="281" t="e">
        <f>#REF!</f>
        <v>#REF!</v>
      </c>
      <c r="CU36" s="281"/>
      <c r="CV36" s="281"/>
      <c r="CW36" s="281"/>
      <c r="CX36" s="281"/>
      <c r="CY36" s="281"/>
      <c r="CZ36" s="281"/>
      <c r="DA36" s="107" t="e">
        <f>#REF!</f>
        <v>#REF!</v>
      </c>
      <c r="DB36" s="281" t="e">
        <f>#REF!</f>
        <v>#REF!</v>
      </c>
      <c r="DC36" s="281"/>
      <c r="DD36" s="281"/>
      <c r="DE36" s="281"/>
      <c r="DF36" s="281"/>
      <c r="DG36" s="281"/>
      <c r="DH36" s="281"/>
    </row>
    <row r="37" spans="1:112" ht="17.100000000000001" customHeight="1" x14ac:dyDescent="0.15">
      <c r="A37" s="107" t="e">
        <f>#REF!</f>
        <v>#REF!</v>
      </c>
      <c r="B37" s="281" t="e">
        <f>#REF!</f>
        <v>#REF!</v>
      </c>
      <c r="C37" s="281"/>
      <c r="D37" s="281"/>
      <c r="E37" s="281"/>
      <c r="F37" s="281"/>
      <c r="G37" s="281"/>
      <c r="H37" s="281"/>
      <c r="I37" s="107" t="e">
        <f>#REF!</f>
        <v>#REF!</v>
      </c>
      <c r="J37" s="281" t="e">
        <f>#REF!</f>
        <v>#REF!</v>
      </c>
      <c r="K37" s="281"/>
      <c r="L37" s="281"/>
      <c r="M37" s="281"/>
      <c r="N37" s="281"/>
      <c r="O37" s="281"/>
      <c r="P37" s="281"/>
      <c r="Q37" s="107" t="e">
        <f>#REF!</f>
        <v>#REF!</v>
      </c>
      <c r="R37" s="281" t="e">
        <f>#REF!</f>
        <v>#REF!</v>
      </c>
      <c r="S37" s="281"/>
      <c r="T37" s="281"/>
      <c r="U37" s="281"/>
      <c r="V37" s="281"/>
      <c r="W37" s="281"/>
      <c r="X37" s="281"/>
      <c r="Y37" s="107" t="e">
        <f>#REF!</f>
        <v>#REF!</v>
      </c>
      <c r="Z37" s="281" t="e">
        <f>#REF!</f>
        <v>#REF!</v>
      </c>
      <c r="AA37" s="281"/>
      <c r="AB37" s="281"/>
      <c r="AC37" s="281"/>
      <c r="AD37" s="281"/>
      <c r="AE37" s="281"/>
      <c r="AF37" s="281"/>
      <c r="AG37" s="107" t="e">
        <f>#REF!</f>
        <v>#REF!</v>
      </c>
      <c r="AH37" s="281" t="e">
        <f>#REF!</f>
        <v>#REF!</v>
      </c>
      <c r="AI37" s="281"/>
      <c r="AJ37" s="281"/>
      <c r="AK37" s="281"/>
      <c r="AL37" s="281"/>
      <c r="AM37" s="281"/>
      <c r="AN37" s="281"/>
      <c r="AO37" s="107" t="e">
        <f>#REF!</f>
        <v>#REF!</v>
      </c>
      <c r="AP37" s="281" t="e">
        <f>#REF!</f>
        <v>#REF!</v>
      </c>
      <c r="AQ37" s="281"/>
      <c r="AR37" s="281"/>
      <c r="AS37" s="281"/>
      <c r="AT37" s="281"/>
      <c r="AU37" s="281"/>
      <c r="AV37" s="281"/>
      <c r="AW37" s="107" t="e">
        <f>#REF!</f>
        <v>#REF!</v>
      </c>
      <c r="AX37" s="281" t="e">
        <f>#REF!</f>
        <v>#REF!</v>
      </c>
      <c r="AY37" s="281"/>
      <c r="AZ37" s="281"/>
      <c r="BA37" s="281"/>
      <c r="BB37" s="281"/>
      <c r="BC37" s="281"/>
      <c r="BD37" s="281"/>
      <c r="BE37" s="107" t="e">
        <f>#REF!</f>
        <v>#REF!</v>
      </c>
      <c r="BF37" s="281" t="e">
        <f>#REF!</f>
        <v>#REF!</v>
      </c>
      <c r="BG37" s="281"/>
      <c r="BH37" s="281"/>
      <c r="BI37" s="281"/>
      <c r="BJ37" s="281"/>
      <c r="BK37" s="281"/>
      <c r="BL37" s="281"/>
      <c r="BM37" s="107" t="e">
        <f>#REF!</f>
        <v>#REF!</v>
      </c>
      <c r="BN37" s="281" t="e">
        <f>#REF!</f>
        <v>#REF!</v>
      </c>
      <c r="BO37" s="281"/>
      <c r="BP37" s="281"/>
      <c r="BQ37" s="281"/>
      <c r="BR37" s="281"/>
      <c r="BS37" s="281"/>
      <c r="BT37" s="281"/>
      <c r="BU37" s="107" t="e">
        <f>#REF!</f>
        <v>#REF!</v>
      </c>
      <c r="BV37" s="281" t="e">
        <f>#REF!</f>
        <v>#REF!</v>
      </c>
      <c r="BW37" s="281"/>
      <c r="BX37" s="281"/>
      <c r="BY37" s="281"/>
      <c r="BZ37" s="281"/>
      <c r="CA37" s="281"/>
      <c r="CB37" s="281"/>
      <c r="CC37" s="107" t="e">
        <f>#REF!</f>
        <v>#REF!</v>
      </c>
      <c r="CD37" s="281" t="e">
        <f>#REF!</f>
        <v>#REF!</v>
      </c>
      <c r="CE37" s="281"/>
      <c r="CF37" s="281"/>
      <c r="CG37" s="281"/>
      <c r="CH37" s="281"/>
      <c r="CI37" s="281"/>
      <c r="CJ37" s="281"/>
      <c r="CK37" s="107" t="e">
        <f>#REF!</f>
        <v>#REF!</v>
      </c>
      <c r="CL37" s="281" t="e">
        <f>#REF!</f>
        <v>#REF!</v>
      </c>
      <c r="CM37" s="281"/>
      <c r="CN37" s="281"/>
      <c r="CO37" s="281"/>
      <c r="CP37" s="281"/>
      <c r="CQ37" s="281"/>
      <c r="CR37" s="281"/>
      <c r="CS37" s="107" t="e">
        <f>#REF!</f>
        <v>#REF!</v>
      </c>
      <c r="CT37" s="281" t="e">
        <f>#REF!</f>
        <v>#REF!</v>
      </c>
      <c r="CU37" s="281"/>
      <c r="CV37" s="281"/>
      <c r="CW37" s="281"/>
      <c r="CX37" s="281"/>
      <c r="CY37" s="281"/>
      <c r="CZ37" s="281"/>
      <c r="DA37" s="107" t="e">
        <f>#REF!</f>
        <v>#REF!</v>
      </c>
      <c r="DB37" s="281" t="e">
        <f>#REF!</f>
        <v>#REF!</v>
      </c>
      <c r="DC37" s="281"/>
      <c r="DD37" s="281"/>
      <c r="DE37" s="281"/>
      <c r="DF37" s="281"/>
      <c r="DG37" s="281"/>
      <c r="DH37" s="281"/>
    </row>
    <row r="38" spans="1:112" ht="17.100000000000001" customHeight="1" x14ac:dyDescent="0.15">
      <c r="A38" s="107" t="e">
        <f>#REF!</f>
        <v>#REF!</v>
      </c>
      <c r="B38" s="281" t="e">
        <f>#REF!</f>
        <v>#REF!</v>
      </c>
      <c r="C38" s="281"/>
      <c r="D38" s="281"/>
      <c r="E38" s="281"/>
      <c r="F38" s="281"/>
      <c r="G38" s="281"/>
      <c r="H38" s="281"/>
      <c r="I38" s="107" t="e">
        <f>#REF!</f>
        <v>#REF!</v>
      </c>
      <c r="J38" s="281" t="e">
        <f>#REF!</f>
        <v>#REF!</v>
      </c>
      <c r="K38" s="281"/>
      <c r="L38" s="281"/>
      <c r="M38" s="281"/>
      <c r="N38" s="281"/>
      <c r="O38" s="281"/>
      <c r="P38" s="281"/>
      <c r="Q38" s="107" t="e">
        <f>#REF!</f>
        <v>#REF!</v>
      </c>
      <c r="R38" s="281" t="e">
        <f>#REF!</f>
        <v>#REF!</v>
      </c>
      <c r="S38" s="281"/>
      <c r="T38" s="281"/>
      <c r="U38" s="281"/>
      <c r="V38" s="281"/>
      <c r="W38" s="281"/>
      <c r="X38" s="281"/>
      <c r="Y38" s="107" t="e">
        <f>#REF!</f>
        <v>#REF!</v>
      </c>
      <c r="Z38" s="281" t="e">
        <f>#REF!</f>
        <v>#REF!</v>
      </c>
      <c r="AA38" s="281"/>
      <c r="AB38" s="281"/>
      <c r="AC38" s="281"/>
      <c r="AD38" s="281"/>
      <c r="AE38" s="281"/>
      <c r="AF38" s="281"/>
      <c r="AG38" s="107" t="e">
        <f>#REF!</f>
        <v>#REF!</v>
      </c>
      <c r="AH38" s="281" t="e">
        <f>#REF!</f>
        <v>#REF!</v>
      </c>
      <c r="AI38" s="281"/>
      <c r="AJ38" s="281"/>
      <c r="AK38" s="281"/>
      <c r="AL38" s="281"/>
      <c r="AM38" s="281"/>
      <c r="AN38" s="281"/>
      <c r="AO38" s="107" t="e">
        <f>#REF!</f>
        <v>#REF!</v>
      </c>
      <c r="AP38" s="281" t="e">
        <f>#REF!</f>
        <v>#REF!</v>
      </c>
      <c r="AQ38" s="281"/>
      <c r="AR38" s="281"/>
      <c r="AS38" s="281"/>
      <c r="AT38" s="281"/>
      <c r="AU38" s="281"/>
      <c r="AV38" s="281"/>
      <c r="AW38" s="107" t="e">
        <f>#REF!</f>
        <v>#REF!</v>
      </c>
      <c r="AX38" s="281" t="e">
        <f>#REF!</f>
        <v>#REF!</v>
      </c>
      <c r="AY38" s="281"/>
      <c r="AZ38" s="281"/>
      <c r="BA38" s="281"/>
      <c r="BB38" s="281"/>
      <c r="BC38" s="281"/>
      <c r="BD38" s="281"/>
      <c r="BE38" s="107" t="e">
        <f>#REF!</f>
        <v>#REF!</v>
      </c>
      <c r="BF38" s="281" t="e">
        <f>#REF!</f>
        <v>#REF!</v>
      </c>
      <c r="BG38" s="281"/>
      <c r="BH38" s="281"/>
      <c r="BI38" s="281"/>
      <c r="BJ38" s="281"/>
      <c r="BK38" s="281"/>
      <c r="BL38" s="281"/>
      <c r="BM38" s="107" t="e">
        <f>#REF!</f>
        <v>#REF!</v>
      </c>
      <c r="BN38" s="281" t="e">
        <f>#REF!</f>
        <v>#REF!</v>
      </c>
      <c r="BO38" s="281"/>
      <c r="BP38" s="281"/>
      <c r="BQ38" s="281"/>
      <c r="BR38" s="281"/>
      <c r="BS38" s="281"/>
      <c r="BT38" s="281"/>
      <c r="BU38" s="107" t="e">
        <f>#REF!</f>
        <v>#REF!</v>
      </c>
      <c r="BV38" s="281" t="e">
        <f>#REF!</f>
        <v>#REF!</v>
      </c>
      <c r="BW38" s="281"/>
      <c r="BX38" s="281"/>
      <c r="BY38" s="281"/>
      <c r="BZ38" s="281"/>
      <c r="CA38" s="281"/>
      <c r="CB38" s="281"/>
      <c r="CC38" s="107" t="e">
        <f>#REF!</f>
        <v>#REF!</v>
      </c>
      <c r="CD38" s="281" t="e">
        <f>#REF!</f>
        <v>#REF!</v>
      </c>
      <c r="CE38" s="281"/>
      <c r="CF38" s="281"/>
      <c r="CG38" s="281"/>
      <c r="CH38" s="281"/>
      <c r="CI38" s="281"/>
      <c r="CJ38" s="281"/>
      <c r="CK38" s="107" t="e">
        <f>#REF!</f>
        <v>#REF!</v>
      </c>
      <c r="CL38" s="281" t="e">
        <f>#REF!</f>
        <v>#REF!</v>
      </c>
      <c r="CM38" s="281"/>
      <c r="CN38" s="281"/>
      <c r="CO38" s="281"/>
      <c r="CP38" s="281"/>
      <c r="CQ38" s="281"/>
      <c r="CR38" s="281"/>
      <c r="CS38" s="107" t="e">
        <f>#REF!</f>
        <v>#REF!</v>
      </c>
      <c r="CT38" s="281" t="e">
        <f>#REF!</f>
        <v>#REF!</v>
      </c>
      <c r="CU38" s="281"/>
      <c r="CV38" s="281"/>
      <c r="CW38" s="281"/>
      <c r="CX38" s="281"/>
      <c r="CY38" s="281"/>
      <c r="CZ38" s="281"/>
      <c r="DA38" s="107" t="e">
        <f>#REF!</f>
        <v>#REF!</v>
      </c>
      <c r="DB38" s="281" t="e">
        <f>#REF!</f>
        <v>#REF!</v>
      </c>
      <c r="DC38" s="281"/>
      <c r="DD38" s="281"/>
      <c r="DE38" s="281"/>
      <c r="DF38" s="281"/>
      <c r="DG38" s="281"/>
      <c r="DH38" s="281"/>
    </row>
    <row r="39" spans="1:112" ht="29.1" customHeight="1" x14ac:dyDescent="0.15">
      <c r="A39" s="151" t="e">
        <f>#REF!</f>
        <v>#REF!</v>
      </c>
      <c r="B39" s="281" t="e">
        <f>#REF!</f>
        <v>#REF!</v>
      </c>
      <c r="C39" s="281"/>
      <c r="D39" s="281"/>
      <c r="E39" s="281"/>
      <c r="F39" s="281"/>
      <c r="G39" s="281"/>
      <c r="H39" s="281"/>
      <c r="I39" s="151" t="e">
        <f>#REF!</f>
        <v>#REF!</v>
      </c>
      <c r="J39" s="281" t="e">
        <f>#REF!</f>
        <v>#REF!</v>
      </c>
      <c r="K39" s="281"/>
      <c r="L39" s="281"/>
      <c r="M39" s="281"/>
      <c r="N39" s="281"/>
      <c r="O39" s="281"/>
      <c r="P39" s="281"/>
      <c r="Q39" s="151" t="e">
        <f>#REF!</f>
        <v>#REF!</v>
      </c>
      <c r="R39" s="281" t="e">
        <f>#REF!</f>
        <v>#REF!</v>
      </c>
      <c r="S39" s="281"/>
      <c r="T39" s="281"/>
      <c r="U39" s="281"/>
      <c r="V39" s="281"/>
      <c r="W39" s="281"/>
      <c r="X39" s="281"/>
      <c r="Y39" s="151" t="e">
        <f>#REF!</f>
        <v>#REF!</v>
      </c>
      <c r="Z39" s="281" t="e">
        <f>#REF!</f>
        <v>#REF!</v>
      </c>
      <c r="AA39" s="281"/>
      <c r="AB39" s="281"/>
      <c r="AC39" s="281"/>
      <c r="AD39" s="281"/>
      <c r="AE39" s="281"/>
      <c r="AF39" s="281"/>
      <c r="AG39" s="151" t="e">
        <f>#REF!</f>
        <v>#REF!</v>
      </c>
      <c r="AH39" s="281" t="e">
        <f>#REF!</f>
        <v>#REF!</v>
      </c>
      <c r="AI39" s="281"/>
      <c r="AJ39" s="281"/>
      <c r="AK39" s="281"/>
      <c r="AL39" s="281"/>
      <c r="AM39" s="281"/>
      <c r="AN39" s="281"/>
      <c r="AO39" s="151" t="e">
        <f>#REF!</f>
        <v>#REF!</v>
      </c>
      <c r="AP39" s="281" t="e">
        <f>#REF!</f>
        <v>#REF!</v>
      </c>
      <c r="AQ39" s="281"/>
      <c r="AR39" s="281"/>
      <c r="AS39" s="281"/>
      <c r="AT39" s="281"/>
      <c r="AU39" s="281"/>
      <c r="AV39" s="281"/>
      <c r="AW39" s="151" t="e">
        <f>#REF!</f>
        <v>#REF!</v>
      </c>
      <c r="AX39" s="281" t="e">
        <f>#REF!</f>
        <v>#REF!</v>
      </c>
      <c r="AY39" s="281"/>
      <c r="AZ39" s="281"/>
      <c r="BA39" s="281"/>
      <c r="BB39" s="281"/>
      <c r="BC39" s="281"/>
      <c r="BD39" s="281"/>
      <c r="BE39" s="151" t="e">
        <f>#REF!</f>
        <v>#REF!</v>
      </c>
      <c r="BF39" s="281" t="e">
        <f>#REF!</f>
        <v>#REF!</v>
      </c>
      <c r="BG39" s="281"/>
      <c r="BH39" s="281"/>
      <c r="BI39" s="281"/>
      <c r="BJ39" s="281"/>
      <c r="BK39" s="281"/>
      <c r="BL39" s="281"/>
      <c r="BM39" s="151" t="e">
        <f>#REF!</f>
        <v>#REF!</v>
      </c>
      <c r="BN39" s="281" t="e">
        <f>#REF!</f>
        <v>#REF!</v>
      </c>
      <c r="BO39" s="281"/>
      <c r="BP39" s="281"/>
      <c r="BQ39" s="281"/>
      <c r="BR39" s="281"/>
      <c r="BS39" s="281"/>
      <c r="BT39" s="281"/>
      <c r="BU39" s="151" t="e">
        <f>#REF!</f>
        <v>#REF!</v>
      </c>
      <c r="BV39" s="281" t="e">
        <f>#REF!</f>
        <v>#REF!</v>
      </c>
      <c r="BW39" s="281"/>
      <c r="BX39" s="281"/>
      <c r="BY39" s="281"/>
      <c r="BZ39" s="281"/>
      <c r="CA39" s="281"/>
      <c r="CB39" s="281"/>
      <c r="CC39" s="151" t="e">
        <f>#REF!</f>
        <v>#REF!</v>
      </c>
      <c r="CD39" s="281" t="e">
        <f>#REF!</f>
        <v>#REF!</v>
      </c>
      <c r="CE39" s="281"/>
      <c r="CF39" s="281"/>
      <c r="CG39" s="281"/>
      <c r="CH39" s="281"/>
      <c r="CI39" s="281"/>
      <c r="CJ39" s="281"/>
      <c r="CK39" s="151" t="e">
        <f>#REF!</f>
        <v>#REF!</v>
      </c>
      <c r="CL39" s="281" t="e">
        <f>#REF!</f>
        <v>#REF!</v>
      </c>
      <c r="CM39" s="281"/>
      <c r="CN39" s="281"/>
      <c r="CO39" s="281"/>
      <c r="CP39" s="281"/>
      <c r="CQ39" s="281"/>
      <c r="CR39" s="281"/>
      <c r="CS39" s="151" t="e">
        <f>#REF!</f>
        <v>#REF!</v>
      </c>
      <c r="CT39" s="281" t="e">
        <f>#REF!</f>
        <v>#REF!</v>
      </c>
      <c r="CU39" s="281"/>
      <c r="CV39" s="281"/>
      <c r="CW39" s="281"/>
      <c r="CX39" s="281"/>
      <c r="CY39" s="281"/>
      <c r="CZ39" s="281"/>
      <c r="DA39" s="151" t="e">
        <f>#REF!</f>
        <v>#REF!</v>
      </c>
      <c r="DB39" s="281" t="e">
        <f>#REF!</f>
        <v>#REF!</v>
      </c>
      <c r="DC39" s="281"/>
      <c r="DD39" s="281"/>
      <c r="DE39" s="281"/>
      <c r="DF39" s="281"/>
      <c r="DG39" s="281"/>
      <c r="DH39" s="281"/>
    </row>
    <row r="40" spans="1:112" ht="17.100000000000001" customHeight="1" x14ac:dyDescent="0.15">
      <c r="A40" s="107" t="e">
        <f>#REF!</f>
        <v>#REF!</v>
      </c>
      <c r="B40" s="281" t="e">
        <f>#REF!</f>
        <v>#REF!</v>
      </c>
      <c r="C40" s="281"/>
      <c r="D40" s="281"/>
      <c r="E40" s="281"/>
      <c r="F40" s="281"/>
      <c r="G40" s="281"/>
      <c r="H40" s="281"/>
      <c r="I40" s="107" t="e">
        <f>#REF!</f>
        <v>#REF!</v>
      </c>
      <c r="J40" s="281" t="e">
        <f>#REF!</f>
        <v>#REF!</v>
      </c>
      <c r="K40" s="281"/>
      <c r="L40" s="281"/>
      <c r="M40" s="281"/>
      <c r="N40" s="281"/>
      <c r="O40" s="281"/>
      <c r="P40" s="281"/>
      <c r="Q40" s="107" t="e">
        <f>#REF!</f>
        <v>#REF!</v>
      </c>
      <c r="R40" s="281" t="e">
        <f>#REF!</f>
        <v>#REF!</v>
      </c>
      <c r="S40" s="281"/>
      <c r="T40" s="281"/>
      <c r="U40" s="281"/>
      <c r="V40" s="281"/>
      <c r="W40" s="281"/>
      <c r="X40" s="281"/>
      <c r="Y40" s="107" t="e">
        <f>#REF!</f>
        <v>#REF!</v>
      </c>
      <c r="Z40" s="281" t="e">
        <f>#REF!</f>
        <v>#REF!</v>
      </c>
      <c r="AA40" s="281"/>
      <c r="AB40" s="281"/>
      <c r="AC40" s="281"/>
      <c r="AD40" s="281"/>
      <c r="AE40" s="281"/>
      <c r="AF40" s="281"/>
      <c r="AG40" s="107" t="e">
        <f>#REF!</f>
        <v>#REF!</v>
      </c>
      <c r="AH40" s="281" t="e">
        <f>#REF!</f>
        <v>#REF!</v>
      </c>
      <c r="AI40" s="281"/>
      <c r="AJ40" s="281"/>
      <c r="AK40" s="281"/>
      <c r="AL40" s="281"/>
      <c r="AM40" s="281"/>
      <c r="AN40" s="281"/>
      <c r="AO40" s="107" t="e">
        <f>#REF!</f>
        <v>#REF!</v>
      </c>
      <c r="AP40" s="281" t="e">
        <f>#REF!</f>
        <v>#REF!</v>
      </c>
      <c r="AQ40" s="281"/>
      <c r="AR40" s="281"/>
      <c r="AS40" s="281"/>
      <c r="AT40" s="281"/>
      <c r="AU40" s="281"/>
      <c r="AV40" s="281"/>
      <c r="AW40" s="107" t="e">
        <f>#REF!</f>
        <v>#REF!</v>
      </c>
      <c r="AX40" s="281" t="e">
        <f>#REF!</f>
        <v>#REF!</v>
      </c>
      <c r="AY40" s="281"/>
      <c r="AZ40" s="281"/>
      <c r="BA40" s="281"/>
      <c r="BB40" s="281"/>
      <c r="BC40" s="281"/>
      <c r="BD40" s="281"/>
      <c r="BE40" s="107" t="e">
        <f>#REF!</f>
        <v>#REF!</v>
      </c>
      <c r="BF40" s="281" t="e">
        <f>#REF!</f>
        <v>#REF!</v>
      </c>
      <c r="BG40" s="281"/>
      <c r="BH40" s="281"/>
      <c r="BI40" s="281"/>
      <c r="BJ40" s="281"/>
      <c r="BK40" s="281"/>
      <c r="BL40" s="281"/>
      <c r="BM40" s="107" t="e">
        <f>#REF!</f>
        <v>#REF!</v>
      </c>
      <c r="BN40" s="281" t="e">
        <f>#REF!</f>
        <v>#REF!</v>
      </c>
      <c r="BO40" s="281"/>
      <c r="BP40" s="281"/>
      <c r="BQ40" s="281"/>
      <c r="BR40" s="281"/>
      <c r="BS40" s="281"/>
      <c r="BT40" s="281"/>
      <c r="BU40" s="107" t="e">
        <f>#REF!</f>
        <v>#REF!</v>
      </c>
      <c r="BV40" s="281" t="e">
        <f>#REF!</f>
        <v>#REF!</v>
      </c>
      <c r="BW40" s="281"/>
      <c r="BX40" s="281"/>
      <c r="BY40" s="281"/>
      <c r="BZ40" s="281"/>
      <c r="CA40" s="281"/>
      <c r="CB40" s="281"/>
      <c r="CC40" s="107" t="e">
        <f>#REF!</f>
        <v>#REF!</v>
      </c>
      <c r="CD40" s="281" t="e">
        <f>#REF!</f>
        <v>#REF!</v>
      </c>
      <c r="CE40" s="281"/>
      <c r="CF40" s="281"/>
      <c r="CG40" s="281"/>
      <c r="CH40" s="281"/>
      <c r="CI40" s="281"/>
      <c r="CJ40" s="281"/>
      <c r="CK40" s="107" t="e">
        <f>#REF!</f>
        <v>#REF!</v>
      </c>
      <c r="CL40" s="281" t="e">
        <f>#REF!</f>
        <v>#REF!</v>
      </c>
      <c r="CM40" s="281"/>
      <c r="CN40" s="281"/>
      <c r="CO40" s="281"/>
      <c r="CP40" s="281"/>
      <c r="CQ40" s="281"/>
      <c r="CR40" s="281"/>
      <c r="CS40" s="107" t="e">
        <f>#REF!</f>
        <v>#REF!</v>
      </c>
      <c r="CT40" s="281" t="e">
        <f>#REF!</f>
        <v>#REF!</v>
      </c>
      <c r="CU40" s="281"/>
      <c r="CV40" s="281"/>
      <c r="CW40" s="281"/>
      <c r="CX40" s="281"/>
      <c r="CY40" s="281"/>
      <c r="CZ40" s="281"/>
      <c r="DA40" s="107" t="e">
        <f>#REF!</f>
        <v>#REF!</v>
      </c>
      <c r="DB40" s="281" t="e">
        <f>#REF!</f>
        <v>#REF!</v>
      </c>
      <c r="DC40" s="281"/>
      <c r="DD40" s="281"/>
      <c r="DE40" s="281"/>
      <c r="DF40" s="281"/>
      <c r="DG40" s="281"/>
      <c r="DH40" s="281"/>
    </row>
    <row r="41" spans="1:112" ht="29.1" customHeight="1" x14ac:dyDescent="0.15">
      <c r="A41" s="107" t="e">
        <f>#REF!</f>
        <v>#REF!</v>
      </c>
      <c r="B41" s="281" t="e">
        <f>#REF!</f>
        <v>#REF!</v>
      </c>
      <c r="C41" s="281"/>
      <c r="D41" s="281"/>
      <c r="E41" s="281"/>
      <c r="F41" s="281"/>
      <c r="G41" s="281"/>
      <c r="H41" s="281"/>
      <c r="I41" s="107" t="e">
        <f>#REF!</f>
        <v>#REF!</v>
      </c>
      <c r="J41" s="281" t="e">
        <f>#REF!</f>
        <v>#REF!</v>
      </c>
      <c r="K41" s="281"/>
      <c r="L41" s="281"/>
      <c r="M41" s="281"/>
      <c r="N41" s="281"/>
      <c r="O41" s="281"/>
      <c r="P41" s="281"/>
      <c r="Q41" s="107" t="e">
        <f>#REF!</f>
        <v>#REF!</v>
      </c>
      <c r="R41" s="281" t="e">
        <f>#REF!</f>
        <v>#REF!</v>
      </c>
      <c r="S41" s="281"/>
      <c r="T41" s="281"/>
      <c r="U41" s="281"/>
      <c r="V41" s="281"/>
      <c r="W41" s="281"/>
      <c r="X41" s="281"/>
      <c r="Y41" s="107" t="e">
        <f>#REF!</f>
        <v>#REF!</v>
      </c>
      <c r="Z41" s="281" t="e">
        <f>#REF!</f>
        <v>#REF!</v>
      </c>
      <c r="AA41" s="281"/>
      <c r="AB41" s="281"/>
      <c r="AC41" s="281"/>
      <c r="AD41" s="281"/>
      <c r="AE41" s="281"/>
      <c r="AF41" s="281"/>
      <c r="AG41" s="107" t="e">
        <f>#REF!</f>
        <v>#REF!</v>
      </c>
      <c r="AH41" s="281" t="e">
        <f>#REF!</f>
        <v>#REF!</v>
      </c>
      <c r="AI41" s="281"/>
      <c r="AJ41" s="281"/>
      <c r="AK41" s="281"/>
      <c r="AL41" s="281"/>
      <c r="AM41" s="281"/>
      <c r="AN41" s="281"/>
      <c r="AO41" s="107" t="e">
        <f>#REF!</f>
        <v>#REF!</v>
      </c>
      <c r="AP41" s="281" t="e">
        <f>#REF!</f>
        <v>#REF!</v>
      </c>
      <c r="AQ41" s="281"/>
      <c r="AR41" s="281"/>
      <c r="AS41" s="281"/>
      <c r="AT41" s="281"/>
      <c r="AU41" s="281"/>
      <c r="AV41" s="281"/>
      <c r="AW41" s="107" t="e">
        <f>#REF!</f>
        <v>#REF!</v>
      </c>
      <c r="AX41" s="281" t="e">
        <f>#REF!</f>
        <v>#REF!</v>
      </c>
      <c r="AY41" s="281"/>
      <c r="AZ41" s="281"/>
      <c r="BA41" s="281"/>
      <c r="BB41" s="281"/>
      <c r="BC41" s="281"/>
      <c r="BD41" s="281"/>
      <c r="BE41" s="107" t="e">
        <f>#REF!</f>
        <v>#REF!</v>
      </c>
      <c r="BF41" s="281" t="e">
        <f>#REF!</f>
        <v>#REF!</v>
      </c>
      <c r="BG41" s="281"/>
      <c r="BH41" s="281"/>
      <c r="BI41" s="281"/>
      <c r="BJ41" s="281"/>
      <c r="BK41" s="281"/>
      <c r="BL41" s="281"/>
      <c r="BM41" s="107" t="e">
        <f>#REF!</f>
        <v>#REF!</v>
      </c>
      <c r="BN41" s="281" t="e">
        <f>#REF!</f>
        <v>#REF!</v>
      </c>
      <c r="BO41" s="281"/>
      <c r="BP41" s="281"/>
      <c r="BQ41" s="281"/>
      <c r="BR41" s="281"/>
      <c r="BS41" s="281"/>
      <c r="BT41" s="281"/>
      <c r="BU41" s="107" t="e">
        <f>#REF!</f>
        <v>#REF!</v>
      </c>
      <c r="BV41" s="281" t="e">
        <f>#REF!</f>
        <v>#REF!</v>
      </c>
      <c r="BW41" s="281"/>
      <c r="BX41" s="281"/>
      <c r="BY41" s="281"/>
      <c r="BZ41" s="281"/>
      <c r="CA41" s="281"/>
      <c r="CB41" s="281"/>
      <c r="CC41" s="107" t="e">
        <f>#REF!</f>
        <v>#REF!</v>
      </c>
      <c r="CD41" s="281" t="e">
        <f>#REF!</f>
        <v>#REF!</v>
      </c>
      <c r="CE41" s="281"/>
      <c r="CF41" s="281"/>
      <c r="CG41" s="281"/>
      <c r="CH41" s="281"/>
      <c r="CI41" s="281"/>
      <c r="CJ41" s="281"/>
      <c r="CK41" s="107" t="e">
        <f>#REF!</f>
        <v>#REF!</v>
      </c>
      <c r="CL41" s="281" t="e">
        <f>#REF!</f>
        <v>#REF!</v>
      </c>
      <c r="CM41" s="281"/>
      <c r="CN41" s="281"/>
      <c r="CO41" s="281"/>
      <c r="CP41" s="281"/>
      <c r="CQ41" s="281"/>
      <c r="CR41" s="281"/>
      <c r="CS41" s="107" t="e">
        <f>#REF!</f>
        <v>#REF!</v>
      </c>
      <c r="CT41" s="281" t="e">
        <f>#REF!</f>
        <v>#REF!</v>
      </c>
      <c r="CU41" s="281"/>
      <c r="CV41" s="281"/>
      <c r="CW41" s="281"/>
      <c r="CX41" s="281"/>
      <c r="CY41" s="281"/>
      <c r="CZ41" s="281"/>
      <c r="DA41" s="107" t="e">
        <f>#REF!</f>
        <v>#REF!</v>
      </c>
      <c r="DB41" s="281" t="e">
        <f>#REF!</f>
        <v>#REF!</v>
      </c>
      <c r="DC41" s="281"/>
      <c r="DD41" s="281"/>
      <c r="DE41" s="281"/>
      <c r="DF41" s="281"/>
      <c r="DG41" s="281"/>
      <c r="DH41" s="281"/>
    </row>
    <row r="42" spans="1:112" ht="29.1" customHeight="1" x14ac:dyDescent="0.15">
      <c r="A42" s="151" t="e">
        <f>#REF!</f>
        <v>#REF!</v>
      </c>
      <c r="B42" s="281" t="e">
        <f>#REF!</f>
        <v>#REF!</v>
      </c>
      <c r="C42" s="281"/>
      <c r="D42" s="281"/>
      <c r="E42" s="281"/>
      <c r="F42" s="281"/>
      <c r="G42" s="281"/>
      <c r="H42" s="281"/>
      <c r="I42" s="151" t="e">
        <f>#REF!</f>
        <v>#REF!</v>
      </c>
      <c r="J42" s="281" t="e">
        <f>#REF!</f>
        <v>#REF!</v>
      </c>
      <c r="K42" s="281"/>
      <c r="L42" s="281"/>
      <c r="M42" s="281"/>
      <c r="N42" s="281"/>
      <c r="O42" s="281"/>
      <c r="P42" s="281"/>
      <c r="Q42" s="151" t="e">
        <f>#REF!</f>
        <v>#REF!</v>
      </c>
      <c r="R42" s="281" t="e">
        <f>#REF!</f>
        <v>#REF!</v>
      </c>
      <c r="S42" s="281"/>
      <c r="T42" s="281"/>
      <c r="U42" s="281"/>
      <c r="V42" s="281"/>
      <c r="W42" s="281"/>
      <c r="X42" s="281"/>
      <c r="Y42" s="151" t="e">
        <f>#REF!</f>
        <v>#REF!</v>
      </c>
      <c r="Z42" s="281" t="e">
        <f>#REF!</f>
        <v>#REF!</v>
      </c>
      <c r="AA42" s="281"/>
      <c r="AB42" s="281"/>
      <c r="AC42" s="281"/>
      <c r="AD42" s="281"/>
      <c r="AE42" s="281"/>
      <c r="AF42" s="281"/>
      <c r="AG42" s="151" t="e">
        <f>#REF!</f>
        <v>#REF!</v>
      </c>
      <c r="AH42" s="281" t="e">
        <f>#REF!</f>
        <v>#REF!</v>
      </c>
      <c r="AI42" s="281"/>
      <c r="AJ42" s="281"/>
      <c r="AK42" s="281"/>
      <c r="AL42" s="281"/>
      <c r="AM42" s="281"/>
      <c r="AN42" s="281"/>
      <c r="AO42" s="151" t="e">
        <f>#REF!</f>
        <v>#REF!</v>
      </c>
      <c r="AP42" s="281" t="e">
        <f>#REF!</f>
        <v>#REF!</v>
      </c>
      <c r="AQ42" s="281"/>
      <c r="AR42" s="281"/>
      <c r="AS42" s="281"/>
      <c r="AT42" s="281"/>
      <c r="AU42" s="281"/>
      <c r="AV42" s="281"/>
      <c r="AW42" s="151" t="e">
        <f>#REF!</f>
        <v>#REF!</v>
      </c>
      <c r="AX42" s="281" t="e">
        <f>#REF!</f>
        <v>#REF!</v>
      </c>
      <c r="AY42" s="281"/>
      <c r="AZ42" s="281"/>
      <c r="BA42" s="281"/>
      <c r="BB42" s="281"/>
      <c r="BC42" s="281"/>
      <c r="BD42" s="281"/>
      <c r="BE42" s="151" t="e">
        <f>#REF!</f>
        <v>#REF!</v>
      </c>
      <c r="BF42" s="281" t="e">
        <f>#REF!</f>
        <v>#REF!</v>
      </c>
      <c r="BG42" s="281"/>
      <c r="BH42" s="281"/>
      <c r="BI42" s="281"/>
      <c r="BJ42" s="281"/>
      <c r="BK42" s="281"/>
      <c r="BL42" s="281"/>
      <c r="BM42" s="151" t="e">
        <f>#REF!</f>
        <v>#REF!</v>
      </c>
      <c r="BN42" s="281" t="e">
        <f>#REF!</f>
        <v>#REF!</v>
      </c>
      <c r="BO42" s="281"/>
      <c r="BP42" s="281"/>
      <c r="BQ42" s="281"/>
      <c r="BR42" s="281"/>
      <c r="BS42" s="281"/>
      <c r="BT42" s="281"/>
      <c r="BU42" s="151" t="e">
        <f>#REF!</f>
        <v>#REF!</v>
      </c>
      <c r="BV42" s="281" t="e">
        <f>#REF!</f>
        <v>#REF!</v>
      </c>
      <c r="BW42" s="281"/>
      <c r="BX42" s="281"/>
      <c r="BY42" s="281"/>
      <c r="BZ42" s="281"/>
      <c r="CA42" s="281"/>
      <c r="CB42" s="281"/>
      <c r="CC42" s="151" t="e">
        <f>#REF!</f>
        <v>#REF!</v>
      </c>
      <c r="CD42" s="281" t="e">
        <f>#REF!</f>
        <v>#REF!</v>
      </c>
      <c r="CE42" s="281"/>
      <c r="CF42" s="281"/>
      <c r="CG42" s="281"/>
      <c r="CH42" s="281"/>
      <c r="CI42" s="281"/>
      <c r="CJ42" s="281"/>
      <c r="CK42" s="151" t="e">
        <f>#REF!</f>
        <v>#REF!</v>
      </c>
      <c r="CL42" s="281" t="e">
        <f>#REF!</f>
        <v>#REF!</v>
      </c>
      <c r="CM42" s="281"/>
      <c r="CN42" s="281"/>
      <c r="CO42" s="281"/>
      <c r="CP42" s="281"/>
      <c r="CQ42" s="281"/>
      <c r="CR42" s="281"/>
      <c r="CS42" s="151" t="e">
        <f>#REF!</f>
        <v>#REF!</v>
      </c>
      <c r="CT42" s="281" t="e">
        <f>#REF!</f>
        <v>#REF!</v>
      </c>
      <c r="CU42" s="281"/>
      <c r="CV42" s="281"/>
      <c r="CW42" s="281"/>
      <c r="CX42" s="281"/>
      <c r="CY42" s="281"/>
      <c r="CZ42" s="281"/>
      <c r="DA42" s="151" t="e">
        <f>#REF!</f>
        <v>#REF!</v>
      </c>
      <c r="DB42" s="281" t="e">
        <f>#REF!</f>
        <v>#REF!</v>
      </c>
      <c r="DC42" s="281"/>
      <c r="DD42" s="281"/>
      <c r="DE42" s="281"/>
      <c r="DF42" s="281"/>
      <c r="DG42" s="281"/>
      <c r="DH42" s="281"/>
    </row>
    <row r="43" spans="1:112" ht="29.1" customHeight="1" x14ac:dyDescent="0.15">
      <c r="A43" s="107" t="e">
        <f>#REF!</f>
        <v>#REF!</v>
      </c>
      <c r="B43" s="281" t="e">
        <f>#REF!</f>
        <v>#REF!</v>
      </c>
      <c r="C43" s="281"/>
      <c r="D43" s="281"/>
      <c r="E43" s="281"/>
      <c r="F43" s="281"/>
      <c r="G43" s="281"/>
      <c r="H43" s="281"/>
      <c r="I43" s="107" t="e">
        <f>#REF!</f>
        <v>#REF!</v>
      </c>
      <c r="J43" s="281" t="e">
        <f>#REF!</f>
        <v>#REF!</v>
      </c>
      <c r="K43" s="281"/>
      <c r="L43" s="281"/>
      <c r="M43" s="281"/>
      <c r="N43" s="281"/>
      <c r="O43" s="281"/>
      <c r="P43" s="281"/>
      <c r="Q43" s="107" t="e">
        <f>#REF!</f>
        <v>#REF!</v>
      </c>
      <c r="R43" s="281" t="e">
        <f>#REF!</f>
        <v>#REF!</v>
      </c>
      <c r="S43" s="281"/>
      <c r="T43" s="281"/>
      <c r="U43" s="281"/>
      <c r="V43" s="281"/>
      <c r="W43" s="281"/>
      <c r="X43" s="281"/>
      <c r="Y43" s="107" t="e">
        <f>#REF!</f>
        <v>#REF!</v>
      </c>
      <c r="Z43" s="281" t="e">
        <f>#REF!</f>
        <v>#REF!</v>
      </c>
      <c r="AA43" s="281"/>
      <c r="AB43" s="281"/>
      <c r="AC43" s="281"/>
      <c r="AD43" s="281"/>
      <c r="AE43" s="281"/>
      <c r="AF43" s="281"/>
      <c r="AG43" s="107" t="e">
        <f>#REF!</f>
        <v>#REF!</v>
      </c>
      <c r="AH43" s="281" t="e">
        <f>#REF!</f>
        <v>#REF!</v>
      </c>
      <c r="AI43" s="281"/>
      <c r="AJ43" s="281"/>
      <c r="AK43" s="281"/>
      <c r="AL43" s="281"/>
      <c r="AM43" s="281"/>
      <c r="AN43" s="281"/>
      <c r="AO43" s="107" t="e">
        <f>#REF!</f>
        <v>#REF!</v>
      </c>
      <c r="AP43" s="281" t="e">
        <f>#REF!</f>
        <v>#REF!</v>
      </c>
      <c r="AQ43" s="281"/>
      <c r="AR43" s="281"/>
      <c r="AS43" s="281"/>
      <c r="AT43" s="281"/>
      <c r="AU43" s="281"/>
      <c r="AV43" s="281"/>
      <c r="AW43" s="107" t="e">
        <f>#REF!</f>
        <v>#REF!</v>
      </c>
      <c r="AX43" s="281" t="e">
        <f>#REF!</f>
        <v>#REF!</v>
      </c>
      <c r="AY43" s="281"/>
      <c r="AZ43" s="281"/>
      <c r="BA43" s="281"/>
      <c r="BB43" s="281"/>
      <c r="BC43" s="281"/>
      <c r="BD43" s="281"/>
      <c r="BE43" s="107" t="e">
        <f>#REF!</f>
        <v>#REF!</v>
      </c>
      <c r="BF43" s="281" t="e">
        <f>#REF!</f>
        <v>#REF!</v>
      </c>
      <c r="BG43" s="281"/>
      <c r="BH43" s="281"/>
      <c r="BI43" s="281"/>
      <c r="BJ43" s="281"/>
      <c r="BK43" s="281"/>
      <c r="BL43" s="281"/>
      <c r="BM43" s="107" t="e">
        <f>#REF!</f>
        <v>#REF!</v>
      </c>
      <c r="BN43" s="281" t="e">
        <f>#REF!</f>
        <v>#REF!</v>
      </c>
      <c r="BO43" s="281"/>
      <c r="BP43" s="281"/>
      <c r="BQ43" s="281"/>
      <c r="BR43" s="281"/>
      <c r="BS43" s="281"/>
      <c r="BT43" s="281"/>
      <c r="BU43" s="107" t="e">
        <f>#REF!</f>
        <v>#REF!</v>
      </c>
      <c r="BV43" s="281" t="e">
        <f>#REF!</f>
        <v>#REF!</v>
      </c>
      <c r="BW43" s="281"/>
      <c r="BX43" s="281"/>
      <c r="BY43" s="281"/>
      <c r="BZ43" s="281"/>
      <c r="CA43" s="281"/>
      <c r="CB43" s="281"/>
      <c r="CC43" s="107" t="e">
        <f>#REF!</f>
        <v>#REF!</v>
      </c>
      <c r="CD43" s="281" t="e">
        <f>#REF!</f>
        <v>#REF!</v>
      </c>
      <c r="CE43" s="281"/>
      <c r="CF43" s="281"/>
      <c r="CG43" s="281"/>
      <c r="CH43" s="281"/>
      <c r="CI43" s="281"/>
      <c r="CJ43" s="281"/>
      <c r="CK43" s="107" t="e">
        <f>#REF!</f>
        <v>#REF!</v>
      </c>
      <c r="CL43" s="281" t="e">
        <f>#REF!</f>
        <v>#REF!</v>
      </c>
      <c r="CM43" s="281"/>
      <c r="CN43" s="281"/>
      <c r="CO43" s="281"/>
      <c r="CP43" s="281"/>
      <c r="CQ43" s="281"/>
      <c r="CR43" s="281"/>
      <c r="CS43" s="107" t="e">
        <f>#REF!</f>
        <v>#REF!</v>
      </c>
      <c r="CT43" s="281" t="e">
        <f>#REF!</f>
        <v>#REF!</v>
      </c>
      <c r="CU43" s="281"/>
      <c r="CV43" s="281"/>
      <c r="CW43" s="281"/>
      <c r="CX43" s="281"/>
      <c r="CY43" s="281"/>
      <c r="CZ43" s="281"/>
      <c r="DA43" s="107" t="e">
        <f>#REF!</f>
        <v>#REF!</v>
      </c>
      <c r="DB43" s="281" t="e">
        <f>#REF!</f>
        <v>#REF!</v>
      </c>
      <c r="DC43" s="281"/>
      <c r="DD43" s="281"/>
      <c r="DE43" s="281"/>
      <c r="DF43" s="281"/>
      <c r="DG43" s="281"/>
      <c r="DH43" s="281"/>
    </row>
    <row r="44" spans="1:112" ht="17.100000000000001" customHeight="1" x14ac:dyDescent="0.15">
      <c r="A44" s="107" t="e">
        <f>#REF!</f>
        <v>#REF!</v>
      </c>
      <c r="B44" s="281" t="e">
        <f>#REF!</f>
        <v>#REF!</v>
      </c>
      <c r="C44" s="281"/>
      <c r="D44" s="281"/>
      <c r="E44" s="281"/>
      <c r="F44" s="281"/>
      <c r="G44" s="281"/>
      <c r="H44" s="281"/>
      <c r="I44" s="107" t="e">
        <f>#REF!</f>
        <v>#REF!</v>
      </c>
      <c r="J44" s="281" t="e">
        <f>#REF!</f>
        <v>#REF!</v>
      </c>
      <c r="K44" s="281"/>
      <c r="L44" s="281"/>
      <c r="M44" s="281"/>
      <c r="N44" s="281"/>
      <c r="O44" s="281"/>
      <c r="P44" s="281"/>
      <c r="Q44" s="107" t="e">
        <f>#REF!</f>
        <v>#REF!</v>
      </c>
      <c r="R44" s="281" t="e">
        <f>#REF!</f>
        <v>#REF!</v>
      </c>
      <c r="S44" s="281"/>
      <c r="T44" s="281"/>
      <c r="U44" s="281"/>
      <c r="V44" s="281"/>
      <c r="W44" s="281"/>
      <c r="X44" s="281"/>
      <c r="Y44" s="107" t="e">
        <f>#REF!</f>
        <v>#REF!</v>
      </c>
      <c r="Z44" s="281" t="e">
        <f>#REF!</f>
        <v>#REF!</v>
      </c>
      <c r="AA44" s="281"/>
      <c r="AB44" s="281"/>
      <c r="AC44" s="281"/>
      <c r="AD44" s="281"/>
      <c r="AE44" s="281"/>
      <c r="AF44" s="281"/>
      <c r="AG44" s="107" t="e">
        <f>#REF!</f>
        <v>#REF!</v>
      </c>
      <c r="AH44" s="281" t="e">
        <f>#REF!</f>
        <v>#REF!</v>
      </c>
      <c r="AI44" s="281"/>
      <c r="AJ44" s="281"/>
      <c r="AK44" s="281"/>
      <c r="AL44" s="281"/>
      <c r="AM44" s="281"/>
      <c r="AN44" s="281"/>
      <c r="AO44" s="107" t="e">
        <f>#REF!</f>
        <v>#REF!</v>
      </c>
      <c r="AP44" s="281" t="e">
        <f>#REF!</f>
        <v>#REF!</v>
      </c>
      <c r="AQ44" s="281"/>
      <c r="AR44" s="281"/>
      <c r="AS44" s="281"/>
      <c r="AT44" s="281"/>
      <c r="AU44" s="281"/>
      <c r="AV44" s="281"/>
      <c r="AW44" s="107" t="e">
        <f>#REF!</f>
        <v>#REF!</v>
      </c>
      <c r="AX44" s="281" t="e">
        <f>#REF!</f>
        <v>#REF!</v>
      </c>
      <c r="AY44" s="281"/>
      <c r="AZ44" s="281"/>
      <c r="BA44" s="281"/>
      <c r="BB44" s="281"/>
      <c r="BC44" s="281"/>
      <c r="BD44" s="281"/>
      <c r="BE44" s="107" t="e">
        <f>#REF!</f>
        <v>#REF!</v>
      </c>
      <c r="BF44" s="281" t="e">
        <f>#REF!</f>
        <v>#REF!</v>
      </c>
      <c r="BG44" s="281"/>
      <c r="BH44" s="281"/>
      <c r="BI44" s="281"/>
      <c r="BJ44" s="281"/>
      <c r="BK44" s="281"/>
      <c r="BL44" s="281"/>
      <c r="BM44" s="107" t="e">
        <f>#REF!</f>
        <v>#REF!</v>
      </c>
      <c r="BN44" s="281" t="e">
        <f>#REF!</f>
        <v>#REF!</v>
      </c>
      <c r="BO44" s="281"/>
      <c r="BP44" s="281"/>
      <c r="BQ44" s="281"/>
      <c r="BR44" s="281"/>
      <c r="BS44" s="281"/>
      <c r="BT44" s="281"/>
      <c r="BU44" s="107" t="e">
        <f>#REF!</f>
        <v>#REF!</v>
      </c>
      <c r="BV44" s="281" t="e">
        <f>#REF!</f>
        <v>#REF!</v>
      </c>
      <c r="BW44" s="281"/>
      <c r="BX44" s="281"/>
      <c r="BY44" s="281"/>
      <c r="BZ44" s="281"/>
      <c r="CA44" s="281"/>
      <c r="CB44" s="281"/>
      <c r="CC44" s="107" t="e">
        <f>#REF!</f>
        <v>#REF!</v>
      </c>
      <c r="CD44" s="281" t="e">
        <f>#REF!</f>
        <v>#REF!</v>
      </c>
      <c r="CE44" s="281"/>
      <c r="CF44" s="281"/>
      <c r="CG44" s="281"/>
      <c r="CH44" s="281"/>
      <c r="CI44" s="281"/>
      <c r="CJ44" s="281"/>
      <c r="CK44" s="107" t="e">
        <f>#REF!</f>
        <v>#REF!</v>
      </c>
      <c r="CL44" s="281" t="e">
        <f>#REF!</f>
        <v>#REF!</v>
      </c>
      <c r="CM44" s="281"/>
      <c r="CN44" s="281"/>
      <c r="CO44" s="281"/>
      <c r="CP44" s="281"/>
      <c r="CQ44" s="281"/>
      <c r="CR44" s="281"/>
      <c r="CS44" s="107" t="e">
        <f>#REF!</f>
        <v>#REF!</v>
      </c>
      <c r="CT44" s="281" t="e">
        <f>#REF!</f>
        <v>#REF!</v>
      </c>
      <c r="CU44" s="281"/>
      <c r="CV44" s="281"/>
      <c r="CW44" s="281"/>
      <c r="CX44" s="281"/>
      <c r="CY44" s="281"/>
      <c r="CZ44" s="281"/>
      <c r="DA44" s="107" t="e">
        <f>#REF!</f>
        <v>#REF!</v>
      </c>
      <c r="DB44" s="281" t="e">
        <f>#REF!</f>
        <v>#REF!</v>
      </c>
      <c r="DC44" s="281"/>
      <c r="DD44" s="281"/>
      <c r="DE44" s="281"/>
      <c r="DF44" s="281"/>
      <c r="DG44" s="281"/>
      <c r="DH44" s="281"/>
    </row>
    <row r="45" spans="1:112" ht="29.1" customHeight="1" x14ac:dyDescent="0.15">
      <c r="A45" s="151" t="e">
        <f>#REF!</f>
        <v>#REF!</v>
      </c>
      <c r="B45" s="281" t="e">
        <f>#REF!</f>
        <v>#REF!</v>
      </c>
      <c r="C45" s="281"/>
      <c r="D45" s="281"/>
      <c r="E45" s="281"/>
      <c r="F45" s="281"/>
      <c r="G45" s="281"/>
      <c r="H45" s="281"/>
      <c r="I45" s="151" t="e">
        <f>#REF!</f>
        <v>#REF!</v>
      </c>
      <c r="J45" s="281" t="e">
        <f>#REF!</f>
        <v>#REF!</v>
      </c>
      <c r="K45" s="281"/>
      <c r="L45" s="281"/>
      <c r="M45" s="281"/>
      <c r="N45" s="281"/>
      <c r="O45" s="281"/>
      <c r="P45" s="281"/>
      <c r="Q45" s="151" t="e">
        <f>#REF!</f>
        <v>#REF!</v>
      </c>
      <c r="R45" s="281" t="e">
        <f>#REF!</f>
        <v>#REF!</v>
      </c>
      <c r="S45" s="281"/>
      <c r="T45" s="281"/>
      <c r="U45" s="281"/>
      <c r="V45" s="281"/>
      <c r="W45" s="281"/>
      <c r="X45" s="281"/>
      <c r="Y45" s="151" t="e">
        <f>#REF!</f>
        <v>#REF!</v>
      </c>
      <c r="Z45" s="281" t="e">
        <f>#REF!</f>
        <v>#REF!</v>
      </c>
      <c r="AA45" s="281"/>
      <c r="AB45" s="281"/>
      <c r="AC45" s="281"/>
      <c r="AD45" s="281"/>
      <c r="AE45" s="281"/>
      <c r="AF45" s="281"/>
      <c r="AG45" s="151" t="e">
        <f>#REF!</f>
        <v>#REF!</v>
      </c>
      <c r="AH45" s="281" t="e">
        <f>#REF!</f>
        <v>#REF!</v>
      </c>
      <c r="AI45" s="281"/>
      <c r="AJ45" s="281"/>
      <c r="AK45" s="281"/>
      <c r="AL45" s="281"/>
      <c r="AM45" s="281"/>
      <c r="AN45" s="281"/>
      <c r="AO45" s="151" t="e">
        <f>#REF!</f>
        <v>#REF!</v>
      </c>
      <c r="AP45" s="281" t="e">
        <f>#REF!</f>
        <v>#REF!</v>
      </c>
      <c r="AQ45" s="281"/>
      <c r="AR45" s="281"/>
      <c r="AS45" s="281"/>
      <c r="AT45" s="281"/>
      <c r="AU45" s="281"/>
      <c r="AV45" s="281"/>
      <c r="AW45" s="151" t="e">
        <f>#REF!</f>
        <v>#REF!</v>
      </c>
      <c r="AX45" s="281" t="e">
        <f>#REF!</f>
        <v>#REF!</v>
      </c>
      <c r="AY45" s="281"/>
      <c r="AZ45" s="281"/>
      <c r="BA45" s="281"/>
      <c r="BB45" s="281"/>
      <c r="BC45" s="281"/>
      <c r="BD45" s="281"/>
      <c r="BE45" s="151" t="e">
        <f>#REF!</f>
        <v>#REF!</v>
      </c>
      <c r="BF45" s="281" t="e">
        <f>#REF!</f>
        <v>#REF!</v>
      </c>
      <c r="BG45" s="281"/>
      <c r="BH45" s="281"/>
      <c r="BI45" s="281"/>
      <c r="BJ45" s="281"/>
      <c r="BK45" s="281"/>
      <c r="BL45" s="281"/>
      <c r="BM45" s="151" t="e">
        <f>#REF!</f>
        <v>#REF!</v>
      </c>
      <c r="BN45" s="281" t="e">
        <f>#REF!</f>
        <v>#REF!</v>
      </c>
      <c r="BO45" s="281"/>
      <c r="BP45" s="281"/>
      <c r="BQ45" s="281"/>
      <c r="BR45" s="281"/>
      <c r="BS45" s="281"/>
      <c r="BT45" s="281"/>
      <c r="BU45" s="151" t="e">
        <f>#REF!</f>
        <v>#REF!</v>
      </c>
      <c r="BV45" s="281" t="e">
        <f>#REF!</f>
        <v>#REF!</v>
      </c>
      <c r="BW45" s="281"/>
      <c r="BX45" s="281"/>
      <c r="BY45" s="281"/>
      <c r="BZ45" s="281"/>
      <c r="CA45" s="281"/>
      <c r="CB45" s="281"/>
      <c r="CC45" s="151" t="e">
        <f>#REF!</f>
        <v>#REF!</v>
      </c>
      <c r="CD45" s="281" t="e">
        <f>#REF!</f>
        <v>#REF!</v>
      </c>
      <c r="CE45" s="281"/>
      <c r="CF45" s="281"/>
      <c r="CG45" s="281"/>
      <c r="CH45" s="281"/>
      <c r="CI45" s="281"/>
      <c r="CJ45" s="281"/>
      <c r="CK45" s="151" t="e">
        <f>#REF!</f>
        <v>#REF!</v>
      </c>
      <c r="CL45" s="281" t="e">
        <f>#REF!</f>
        <v>#REF!</v>
      </c>
      <c r="CM45" s="281"/>
      <c r="CN45" s="281"/>
      <c r="CO45" s="281"/>
      <c r="CP45" s="281"/>
      <c r="CQ45" s="281"/>
      <c r="CR45" s="281"/>
      <c r="CS45" s="151" t="e">
        <f>#REF!</f>
        <v>#REF!</v>
      </c>
      <c r="CT45" s="281" t="e">
        <f>#REF!</f>
        <v>#REF!</v>
      </c>
      <c r="CU45" s="281"/>
      <c r="CV45" s="281"/>
      <c r="CW45" s="281"/>
      <c r="CX45" s="281"/>
      <c r="CY45" s="281"/>
      <c r="CZ45" s="281"/>
      <c r="DA45" s="151" t="e">
        <f>#REF!</f>
        <v>#REF!</v>
      </c>
      <c r="DB45" s="281" t="e">
        <f>#REF!</f>
        <v>#REF!</v>
      </c>
      <c r="DC45" s="281"/>
      <c r="DD45" s="281"/>
      <c r="DE45" s="281"/>
      <c r="DF45" s="281"/>
      <c r="DG45" s="281"/>
      <c r="DH45" s="281"/>
    </row>
    <row r="46" spans="1:112" ht="29.1" customHeight="1" x14ac:dyDescent="0.15">
      <c r="A46" s="151" t="e">
        <f>#REF!</f>
        <v>#REF!</v>
      </c>
      <c r="B46" s="281" t="e">
        <f>#REF!</f>
        <v>#REF!</v>
      </c>
      <c r="C46" s="281"/>
      <c r="D46" s="281"/>
      <c r="E46" s="281"/>
      <c r="F46" s="281"/>
      <c r="G46" s="281"/>
      <c r="H46" s="281"/>
      <c r="I46" s="151" t="e">
        <f>#REF!</f>
        <v>#REF!</v>
      </c>
      <c r="J46" s="281" t="e">
        <f>#REF!</f>
        <v>#REF!</v>
      </c>
      <c r="K46" s="281"/>
      <c r="L46" s="281"/>
      <c r="M46" s="281"/>
      <c r="N46" s="281"/>
      <c r="O46" s="281"/>
      <c r="P46" s="281"/>
      <c r="Q46" s="151" t="e">
        <f>#REF!</f>
        <v>#REF!</v>
      </c>
      <c r="R46" s="281" t="e">
        <f>#REF!</f>
        <v>#REF!</v>
      </c>
      <c r="S46" s="281"/>
      <c r="T46" s="281"/>
      <c r="U46" s="281"/>
      <c r="V46" s="281"/>
      <c r="W46" s="281"/>
      <c r="X46" s="281"/>
      <c r="Y46" s="151" t="e">
        <f>#REF!</f>
        <v>#REF!</v>
      </c>
      <c r="Z46" s="281" t="e">
        <f>#REF!</f>
        <v>#REF!</v>
      </c>
      <c r="AA46" s="281"/>
      <c r="AB46" s="281"/>
      <c r="AC46" s="281"/>
      <c r="AD46" s="281"/>
      <c r="AE46" s="281"/>
      <c r="AF46" s="281"/>
      <c r="AG46" s="151" t="e">
        <f>#REF!</f>
        <v>#REF!</v>
      </c>
      <c r="AH46" s="281" t="e">
        <f>#REF!</f>
        <v>#REF!</v>
      </c>
      <c r="AI46" s="281"/>
      <c r="AJ46" s="281"/>
      <c r="AK46" s="281"/>
      <c r="AL46" s="281"/>
      <c r="AM46" s="281"/>
      <c r="AN46" s="281"/>
      <c r="AO46" s="151" t="e">
        <f>#REF!</f>
        <v>#REF!</v>
      </c>
      <c r="AP46" s="281" t="e">
        <f>#REF!</f>
        <v>#REF!</v>
      </c>
      <c r="AQ46" s="281"/>
      <c r="AR46" s="281"/>
      <c r="AS46" s="281"/>
      <c r="AT46" s="281"/>
      <c r="AU46" s="281"/>
      <c r="AV46" s="281"/>
      <c r="AW46" s="151" t="e">
        <f>#REF!</f>
        <v>#REF!</v>
      </c>
      <c r="AX46" s="281" t="e">
        <f>#REF!</f>
        <v>#REF!</v>
      </c>
      <c r="AY46" s="281"/>
      <c r="AZ46" s="281"/>
      <c r="BA46" s="281"/>
      <c r="BB46" s="281"/>
      <c r="BC46" s="281"/>
      <c r="BD46" s="281"/>
      <c r="BE46" s="151" t="e">
        <f>#REF!</f>
        <v>#REF!</v>
      </c>
      <c r="BF46" s="281" t="e">
        <f>#REF!</f>
        <v>#REF!</v>
      </c>
      <c r="BG46" s="281"/>
      <c r="BH46" s="281"/>
      <c r="BI46" s="281"/>
      <c r="BJ46" s="281"/>
      <c r="BK46" s="281"/>
      <c r="BL46" s="281"/>
      <c r="BM46" s="151" t="e">
        <f>#REF!</f>
        <v>#REF!</v>
      </c>
      <c r="BN46" s="281" t="e">
        <f>#REF!</f>
        <v>#REF!</v>
      </c>
      <c r="BO46" s="281"/>
      <c r="BP46" s="281"/>
      <c r="BQ46" s="281"/>
      <c r="BR46" s="281"/>
      <c r="BS46" s="281"/>
      <c r="BT46" s="281"/>
      <c r="BU46" s="151" t="e">
        <f>#REF!</f>
        <v>#REF!</v>
      </c>
      <c r="BV46" s="281" t="e">
        <f>#REF!</f>
        <v>#REF!</v>
      </c>
      <c r="BW46" s="281"/>
      <c r="BX46" s="281"/>
      <c r="BY46" s="281"/>
      <c r="BZ46" s="281"/>
      <c r="CA46" s="281"/>
      <c r="CB46" s="281"/>
      <c r="CC46" s="151" t="e">
        <f>#REF!</f>
        <v>#REF!</v>
      </c>
      <c r="CD46" s="281" t="e">
        <f>#REF!</f>
        <v>#REF!</v>
      </c>
      <c r="CE46" s="281"/>
      <c r="CF46" s="281"/>
      <c r="CG46" s="281"/>
      <c r="CH46" s="281"/>
      <c r="CI46" s="281"/>
      <c r="CJ46" s="281"/>
      <c r="CK46" s="151" t="e">
        <f>#REF!</f>
        <v>#REF!</v>
      </c>
      <c r="CL46" s="281" t="e">
        <f>#REF!</f>
        <v>#REF!</v>
      </c>
      <c r="CM46" s="281"/>
      <c r="CN46" s="281"/>
      <c r="CO46" s="281"/>
      <c r="CP46" s="281"/>
      <c r="CQ46" s="281"/>
      <c r="CR46" s="281"/>
      <c r="CS46" s="151" t="e">
        <f>#REF!</f>
        <v>#REF!</v>
      </c>
      <c r="CT46" s="281" t="e">
        <f>#REF!</f>
        <v>#REF!</v>
      </c>
      <c r="CU46" s="281"/>
      <c r="CV46" s="281"/>
      <c r="CW46" s="281"/>
      <c r="CX46" s="281"/>
      <c r="CY46" s="281"/>
      <c r="CZ46" s="281"/>
      <c r="DA46" s="151" t="e">
        <f>#REF!</f>
        <v>#REF!</v>
      </c>
      <c r="DB46" s="281" t="e">
        <f>#REF!</f>
        <v>#REF!</v>
      </c>
      <c r="DC46" s="281"/>
      <c r="DD46" s="281"/>
      <c r="DE46" s="281"/>
      <c r="DF46" s="281"/>
      <c r="DG46" s="281"/>
      <c r="DH46" s="281"/>
    </row>
    <row r="47" spans="1:112" ht="39.75" customHeight="1" x14ac:dyDescent="0.15">
      <c r="A47" s="151" t="e">
        <f>#REF!</f>
        <v>#REF!</v>
      </c>
      <c r="B47" s="281" t="e">
        <f>#REF!</f>
        <v>#REF!</v>
      </c>
      <c r="C47" s="281"/>
      <c r="D47" s="281"/>
      <c r="E47" s="281"/>
      <c r="F47" s="281"/>
      <c r="G47" s="281"/>
      <c r="H47" s="281"/>
      <c r="I47" s="151" t="e">
        <f>#REF!</f>
        <v>#REF!</v>
      </c>
      <c r="J47" s="281" t="e">
        <f>#REF!</f>
        <v>#REF!</v>
      </c>
      <c r="K47" s="281"/>
      <c r="L47" s="281"/>
      <c r="M47" s="281"/>
      <c r="N47" s="281"/>
      <c r="O47" s="281"/>
      <c r="P47" s="281"/>
      <c r="Q47" s="151" t="e">
        <f>#REF!</f>
        <v>#REF!</v>
      </c>
      <c r="R47" s="281" t="e">
        <f>#REF!</f>
        <v>#REF!</v>
      </c>
      <c r="S47" s="281"/>
      <c r="T47" s="281"/>
      <c r="U47" s="281"/>
      <c r="V47" s="281"/>
      <c r="W47" s="281"/>
      <c r="X47" s="281"/>
      <c r="Y47" s="151" t="e">
        <f>#REF!</f>
        <v>#REF!</v>
      </c>
      <c r="Z47" s="281" t="e">
        <f>#REF!</f>
        <v>#REF!</v>
      </c>
      <c r="AA47" s="281"/>
      <c r="AB47" s="281"/>
      <c r="AC47" s="281"/>
      <c r="AD47" s="281"/>
      <c r="AE47" s="281"/>
      <c r="AF47" s="281"/>
      <c r="AG47" s="151" t="e">
        <f>#REF!</f>
        <v>#REF!</v>
      </c>
      <c r="AH47" s="281" t="e">
        <f>#REF!</f>
        <v>#REF!</v>
      </c>
      <c r="AI47" s="281"/>
      <c r="AJ47" s="281"/>
      <c r="AK47" s="281"/>
      <c r="AL47" s="281"/>
      <c r="AM47" s="281"/>
      <c r="AN47" s="281"/>
      <c r="AO47" s="151" t="e">
        <f>#REF!</f>
        <v>#REF!</v>
      </c>
      <c r="AP47" s="281" t="e">
        <f>#REF!</f>
        <v>#REF!</v>
      </c>
      <c r="AQ47" s="281"/>
      <c r="AR47" s="281"/>
      <c r="AS47" s="281"/>
      <c r="AT47" s="281"/>
      <c r="AU47" s="281"/>
      <c r="AV47" s="281"/>
      <c r="AW47" s="151" t="e">
        <f>#REF!</f>
        <v>#REF!</v>
      </c>
      <c r="AX47" s="281" t="e">
        <f>#REF!</f>
        <v>#REF!</v>
      </c>
      <c r="AY47" s="281"/>
      <c r="AZ47" s="281"/>
      <c r="BA47" s="281"/>
      <c r="BB47" s="281"/>
      <c r="BC47" s="281"/>
      <c r="BD47" s="281"/>
      <c r="BE47" s="151" t="e">
        <f>#REF!</f>
        <v>#REF!</v>
      </c>
      <c r="BF47" s="281" t="e">
        <f>#REF!</f>
        <v>#REF!</v>
      </c>
      <c r="BG47" s="281"/>
      <c r="BH47" s="281"/>
      <c r="BI47" s="281"/>
      <c r="BJ47" s="281"/>
      <c r="BK47" s="281"/>
      <c r="BL47" s="281"/>
      <c r="BM47" s="151" t="e">
        <f>#REF!</f>
        <v>#REF!</v>
      </c>
      <c r="BN47" s="281" t="e">
        <f>#REF!</f>
        <v>#REF!</v>
      </c>
      <c r="BO47" s="281"/>
      <c r="BP47" s="281"/>
      <c r="BQ47" s="281"/>
      <c r="BR47" s="281"/>
      <c r="BS47" s="281"/>
      <c r="BT47" s="281"/>
      <c r="BU47" s="151" t="e">
        <f>#REF!</f>
        <v>#REF!</v>
      </c>
      <c r="BV47" s="281" t="e">
        <f>#REF!</f>
        <v>#REF!</v>
      </c>
      <c r="BW47" s="281"/>
      <c r="BX47" s="281"/>
      <c r="BY47" s="281"/>
      <c r="BZ47" s="281"/>
      <c r="CA47" s="281"/>
      <c r="CB47" s="281"/>
      <c r="CC47" s="151" t="e">
        <f>#REF!</f>
        <v>#REF!</v>
      </c>
      <c r="CD47" s="281" t="e">
        <f>#REF!</f>
        <v>#REF!</v>
      </c>
      <c r="CE47" s="281"/>
      <c r="CF47" s="281"/>
      <c r="CG47" s="281"/>
      <c r="CH47" s="281"/>
      <c r="CI47" s="281"/>
      <c r="CJ47" s="281"/>
      <c r="CK47" s="151" t="e">
        <f>#REF!</f>
        <v>#REF!</v>
      </c>
      <c r="CL47" s="281" t="e">
        <f>#REF!</f>
        <v>#REF!</v>
      </c>
      <c r="CM47" s="281"/>
      <c r="CN47" s="281"/>
      <c r="CO47" s="281"/>
      <c r="CP47" s="281"/>
      <c r="CQ47" s="281"/>
      <c r="CR47" s="281"/>
      <c r="CS47" s="151" t="e">
        <f>#REF!</f>
        <v>#REF!</v>
      </c>
      <c r="CT47" s="281" t="e">
        <f>#REF!</f>
        <v>#REF!</v>
      </c>
      <c r="CU47" s="281"/>
      <c r="CV47" s="281"/>
      <c r="CW47" s="281"/>
      <c r="CX47" s="281"/>
      <c r="CY47" s="281"/>
      <c r="CZ47" s="281"/>
      <c r="DA47" s="151" t="e">
        <f>#REF!</f>
        <v>#REF!</v>
      </c>
      <c r="DB47" s="281" t="e">
        <f>#REF!</f>
        <v>#REF!</v>
      </c>
      <c r="DC47" s="281"/>
      <c r="DD47" s="281"/>
      <c r="DE47" s="281"/>
      <c r="DF47" s="281"/>
      <c r="DG47" s="281"/>
      <c r="DH47" s="281"/>
    </row>
    <row r="48" spans="1:112" ht="17.100000000000001" customHeight="1" x14ac:dyDescent="0.15">
      <c r="A48" s="107" t="e">
        <f>#REF!</f>
        <v>#REF!</v>
      </c>
      <c r="B48" s="281" t="e">
        <f>#REF!</f>
        <v>#REF!</v>
      </c>
      <c r="C48" s="281"/>
      <c r="D48" s="281"/>
      <c r="E48" s="281"/>
      <c r="F48" s="281"/>
      <c r="G48" s="281"/>
      <c r="H48" s="281"/>
      <c r="I48" s="107" t="e">
        <f>#REF!</f>
        <v>#REF!</v>
      </c>
      <c r="J48" s="281" t="e">
        <f>#REF!</f>
        <v>#REF!</v>
      </c>
      <c r="K48" s="281"/>
      <c r="L48" s="281"/>
      <c r="M48" s="281"/>
      <c r="N48" s="281"/>
      <c r="O48" s="281"/>
      <c r="P48" s="281"/>
      <c r="Q48" s="107" t="e">
        <f>#REF!</f>
        <v>#REF!</v>
      </c>
      <c r="R48" s="281" t="e">
        <f>#REF!</f>
        <v>#REF!</v>
      </c>
      <c r="S48" s="281"/>
      <c r="T48" s="281"/>
      <c r="U48" s="281"/>
      <c r="V48" s="281"/>
      <c r="W48" s="281"/>
      <c r="X48" s="281"/>
      <c r="Y48" s="107" t="e">
        <f>#REF!</f>
        <v>#REF!</v>
      </c>
      <c r="Z48" s="281" t="e">
        <f>#REF!</f>
        <v>#REF!</v>
      </c>
      <c r="AA48" s="281"/>
      <c r="AB48" s="281"/>
      <c r="AC48" s="281"/>
      <c r="AD48" s="281"/>
      <c r="AE48" s="281"/>
      <c r="AF48" s="281"/>
      <c r="AG48" s="107" t="e">
        <f>#REF!</f>
        <v>#REF!</v>
      </c>
      <c r="AH48" s="281" t="e">
        <f>#REF!</f>
        <v>#REF!</v>
      </c>
      <c r="AI48" s="281"/>
      <c r="AJ48" s="281"/>
      <c r="AK48" s="281"/>
      <c r="AL48" s="281"/>
      <c r="AM48" s="281"/>
      <c r="AN48" s="281"/>
      <c r="AO48" s="107" t="e">
        <f>#REF!</f>
        <v>#REF!</v>
      </c>
      <c r="AP48" s="281" t="e">
        <f>#REF!</f>
        <v>#REF!</v>
      </c>
      <c r="AQ48" s="281"/>
      <c r="AR48" s="281"/>
      <c r="AS48" s="281"/>
      <c r="AT48" s="281"/>
      <c r="AU48" s="281"/>
      <c r="AV48" s="281"/>
      <c r="AW48" s="107" t="e">
        <f>#REF!</f>
        <v>#REF!</v>
      </c>
      <c r="AX48" s="281" t="e">
        <f>#REF!</f>
        <v>#REF!</v>
      </c>
      <c r="AY48" s="281"/>
      <c r="AZ48" s="281"/>
      <c r="BA48" s="281"/>
      <c r="BB48" s="281"/>
      <c r="BC48" s="281"/>
      <c r="BD48" s="281"/>
      <c r="BE48" s="107" t="e">
        <f>#REF!</f>
        <v>#REF!</v>
      </c>
      <c r="BF48" s="281" t="e">
        <f>#REF!</f>
        <v>#REF!</v>
      </c>
      <c r="BG48" s="281"/>
      <c r="BH48" s="281"/>
      <c r="BI48" s="281"/>
      <c r="BJ48" s="281"/>
      <c r="BK48" s="281"/>
      <c r="BL48" s="281"/>
      <c r="BM48" s="107" t="e">
        <f>#REF!</f>
        <v>#REF!</v>
      </c>
      <c r="BN48" s="281" t="e">
        <f>#REF!</f>
        <v>#REF!</v>
      </c>
      <c r="BO48" s="281"/>
      <c r="BP48" s="281"/>
      <c r="BQ48" s="281"/>
      <c r="BR48" s="281"/>
      <c r="BS48" s="281"/>
      <c r="BT48" s="281"/>
      <c r="BU48" s="107" t="e">
        <f>#REF!</f>
        <v>#REF!</v>
      </c>
      <c r="BV48" s="281" t="e">
        <f>#REF!</f>
        <v>#REF!</v>
      </c>
      <c r="BW48" s="281"/>
      <c r="BX48" s="281"/>
      <c r="BY48" s="281"/>
      <c r="BZ48" s="281"/>
      <c r="CA48" s="281"/>
      <c r="CB48" s="281"/>
      <c r="CC48" s="107" t="e">
        <f>#REF!</f>
        <v>#REF!</v>
      </c>
      <c r="CD48" s="281" t="e">
        <f>#REF!</f>
        <v>#REF!</v>
      </c>
      <c r="CE48" s="281"/>
      <c r="CF48" s="281"/>
      <c r="CG48" s="281"/>
      <c r="CH48" s="281"/>
      <c r="CI48" s="281"/>
      <c r="CJ48" s="281"/>
      <c r="CK48" s="107" t="e">
        <f>#REF!</f>
        <v>#REF!</v>
      </c>
      <c r="CL48" s="281" t="e">
        <f>#REF!</f>
        <v>#REF!</v>
      </c>
      <c r="CM48" s="281"/>
      <c r="CN48" s="281"/>
      <c r="CO48" s="281"/>
      <c r="CP48" s="281"/>
      <c r="CQ48" s="281"/>
      <c r="CR48" s="281"/>
      <c r="CS48" s="107" t="e">
        <f>#REF!</f>
        <v>#REF!</v>
      </c>
      <c r="CT48" s="281" t="e">
        <f>#REF!</f>
        <v>#REF!</v>
      </c>
      <c r="CU48" s="281"/>
      <c r="CV48" s="281"/>
      <c r="CW48" s="281"/>
      <c r="CX48" s="281"/>
      <c r="CY48" s="281"/>
      <c r="CZ48" s="281"/>
      <c r="DA48" s="107" t="e">
        <f>#REF!</f>
        <v>#REF!</v>
      </c>
      <c r="DB48" s="281" t="e">
        <f>#REF!</f>
        <v>#REF!</v>
      </c>
      <c r="DC48" s="281"/>
      <c r="DD48" s="281"/>
      <c r="DE48" s="281"/>
      <c r="DF48" s="281"/>
      <c r="DG48" s="281"/>
      <c r="DH48" s="281"/>
    </row>
    <row r="49" spans="1:112" ht="17.100000000000001" customHeight="1" x14ac:dyDescent="0.15">
      <c r="A49" s="107" t="e">
        <f>#REF!</f>
        <v>#REF!</v>
      </c>
      <c r="B49" s="281" t="e">
        <f>#REF!</f>
        <v>#REF!</v>
      </c>
      <c r="C49" s="281"/>
      <c r="D49" s="281"/>
      <c r="E49" s="281"/>
      <c r="F49" s="281"/>
      <c r="G49" s="281"/>
      <c r="H49" s="281"/>
      <c r="I49" s="107" t="e">
        <f>#REF!</f>
        <v>#REF!</v>
      </c>
      <c r="J49" s="281" t="e">
        <f>#REF!</f>
        <v>#REF!</v>
      </c>
      <c r="K49" s="281"/>
      <c r="L49" s="281"/>
      <c r="M49" s="281"/>
      <c r="N49" s="281"/>
      <c r="O49" s="281"/>
      <c r="P49" s="281"/>
      <c r="Q49" s="107" t="e">
        <f>#REF!</f>
        <v>#REF!</v>
      </c>
      <c r="R49" s="281" t="e">
        <f>#REF!</f>
        <v>#REF!</v>
      </c>
      <c r="S49" s="281"/>
      <c r="T49" s="281"/>
      <c r="U49" s="281"/>
      <c r="V49" s="281"/>
      <c r="W49" s="281"/>
      <c r="X49" s="281"/>
      <c r="Y49" s="107" t="e">
        <f>#REF!</f>
        <v>#REF!</v>
      </c>
      <c r="Z49" s="281" t="e">
        <f>#REF!</f>
        <v>#REF!</v>
      </c>
      <c r="AA49" s="281"/>
      <c r="AB49" s="281"/>
      <c r="AC49" s="281"/>
      <c r="AD49" s="281"/>
      <c r="AE49" s="281"/>
      <c r="AF49" s="281"/>
      <c r="AG49" s="107" t="e">
        <f>#REF!</f>
        <v>#REF!</v>
      </c>
      <c r="AH49" s="281" t="e">
        <f>#REF!</f>
        <v>#REF!</v>
      </c>
      <c r="AI49" s="281"/>
      <c r="AJ49" s="281"/>
      <c r="AK49" s="281"/>
      <c r="AL49" s="281"/>
      <c r="AM49" s="281"/>
      <c r="AN49" s="281"/>
      <c r="AO49" s="107" t="e">
        <f>#REF!</f>
        <v>#REF!</v>
      </c>
      <c r="AP49" s="281" t="e">
        <f>#REF!</f>
        <v>#REF!</v>
      </c>
      <c r="AQ49" s="281"/>
      <c r="AR49" s="281"/>
      <c r="AS49" s="281"/>
      <c r="AT49" s="281"/>
      <c r="AU49" s="281"/>
      <c r="AV49" s="281"/>
      <c r="AW49" s="107" t="e">
        <f>#REF!</f>
        <v>#REF!</v>
      </c>
      <c r="AX49" s="281" t="e">
        <f>#REF!</f>
        <v>#REF!</v>
      </c>
      <c r="AY49" s="281"/>
      <c r="AZ49" s="281"/>
      <c r="BA49" s="281"/>
      <c r="BB49" s="281"/>
      <c r="BC49" s="281"/>
      <c r="BD49" s="281"/>
      <c r="BE49" s="107" t="e">
        <f>#REF!</f>
        <v>#REF!</v>
      </c>
      <c r="BF49" s="281" t="e">
        <f>#REF!</f>
        <v>#REF!</v>
      </c>
      <c r="BG49" s="281"/>
      <c r="BH49" s="281"/>
      <c r="BI49" s="281"/>
      <c r="BJ49" s="281"/>
      <c r="BK49" s="281"/>
      <c r="BL49" s="281"/>
      <c r="BM49" s="107" t="e">
        <f>#REF!</f>
        <v>#REF!</v>
      </c>
      <c r="BN49" s="281" t="e">
        <f>#REF!</f>
        <v>#REF!</v>
      </c>
      <c r="BO49" s="281"/>
      <c r="BP49" s="281"/>
      <c r="BQ49" s="281"/>
      <c r="BR49" s="281"/>
      <c r="BS49" s="281"/>
      <c r="BT49" s="281"/>
      <c r="BU49" s="107" t="e">
        <f>#REF!</f>
        <v>#REF!</v>
      </c>
      <c r="BV49" s="281" t="e">
        <f>#REF!</f>
        <v>#REF!</v>
      </c>
      <c r="BW49" s="281"/>
      <c r="BX49" s="281"/>
      <c r="BY49" s="281"/>
      <c r="BZ49" s="281"/>
      <c r="CA49" s="281"/>
      <c r="CB49" s="281"/>
      <c r="CC49" s="107" t="e">
        <f>#REF!</f>
        <v>#REF!</v>
      </c>
      <c r="CD49" s="281" t="e">
        <f>#REF!</f>
        <v>#REF!</v>
      </c>
      <c r="CE49" s="281"/>
      <c r="CF49" s="281"/>
      <c r="CG49" s="281"/>
      <c r="CH49" s="281"/>
      <c r="CI49" s="281"/>
      <c r="CJ49" s="281"/>
      <c r="CK49" s="107" t="e">
        <f>#REF!</f>
        <v>#REF!</v>
      </c>
      <c r="CL49" s="281" t="e">
        <f>#REF!</f>
        <v>#REF!</v>
      </c>
      <c r="CM49" s="281"/>
      <c r="CN49" s="281"/>
      <c r="CO49" s="281"/>
      <c r="CP49" s="281"/>
      <c r="CQ49" s="281"/>
      <c r="CR49" s="281"/>
      <c r="CS49" s="107" t="e">
        <f>#REF!</f>
        <v>#REF!</v>
      </c>
      <c r="CT49" s="281" t="e">
        <f>#REF!</f>
        <v>#REF!</v>
      </c>
      <c r="CU49" s="281"/>
      <c r="CV49" s="281"/>
      <c r="CW49" s="281"/>
      <c r="CX49" s="281"/>
      <c r="CY49" s="281"/>
      <c r="CZ49" s="281"/>
      <c r="DA49" s="107" t="e">
        <f>#REF!</f>
        <v>#REF!</v>
      </c>
      <c r="DB49" s="281" t="e">
        <f>#REF!</f>
        <v>#REF!</v>
      </c>
      <c r="DC49" s="281"/>
      <c r="DD49" s="281"/>
      <c r="DE49" s="281"/>
      <c r="DF49" s="281"/>
      <c r="DG49" s="281"/>
      <c r="DH49" s="281"/>
    </row>
    <row r="50" spans="1:112" ht="29.1" customHeight="1" x14ac:dyDescent="0.15">
      <c r="A50" s="151" t="e">
        <f>#REF!</f>
        <v>#REF!</v>
      </c>
      <c r="B50" s="281" t="e">
        <f>#REF!</f>
        <v>#REF!</v>
      </c>
      <c r="C50" s="281"/>
      <c r="D50" s="281"/>
      <c r="E50" s="281"/>
      <c r="F50" s="281"/>
      <c r="G50" s="281"/>
      <c r="H50" s="281"/>
      <c r="I50" s="151" t="e">
        <f>#REF!</f>
        <v>#REF!</v>
      </c>
      <c r="J50" s="281" t="e">
        <f>#REF!</f>
        <v>#REF!</v>
      </c>
      <c r="K50" s="281"/>
      <c r="L50" s="281"/>
      <c r="M50" s="281"/>
      <c r="N50" s="281"/>
      <c r="O50" s="281"/>
      <c r="P50" s="281"/>
      <c r="Q50" s="151" t="e">
        <f>#REF!</f>
        <v>#REF!</v>
      </c>
      <c r="R50" s="281" t="e">
        <f>#REF!</f>
        <v>#REF!</v>
      </c>
      <c r="S50" s="281"/>
      <c r="T50" s="281"/>
      <c r="U50" s="281"/>
      <c r="V50" s="281"/>
      <c r="W50" s="281"/>
      <c r="X50" s="281"/>
      <c r="Y50" s="151" t="e">
        <f>#REF!</f>
        <v>#REF!</v>
      </c>
      <c r="Z50" s="281" t="e">
        <f>#REF!</f>
        <v>#REF!</v>
      </c>
      <c r="AA50" s="281"/>
      <c r="AB50" s="281"/>
      <c r="AC50" s="281"/>
      <c r="AD50" s="281"/>
      <c r="AE50" s="281"/>
      <c r="AF50" s="281"/>
      <c r="AG50" s="151" t="e">
        <f>#REF!</f>
        <v>#REF!</v>
      </c>
      <c r="AH50" s="281" t="e">
        <f>#REF!</f>
        <v>#REF!</v>
      </c>
      <c r="AI50" s="281"/>
      <c r="AJ50" s="281"/>
      <c r="AK50" s="281"/>
      <c r="AL50" s="281"/>
      <c r="AM50" s="281"/>
      <c r="AN50" s="281"/>
      <c r="AO50" s="151" t="e">
        <f>#REF!</f>
        <v>#REF!</v>
      </c>
      <c r="AP50" s="281" t="e">
        <f>#REF!</f>
        <v>#REF!</v>
      </c>
      <c r="AQ50" s="281"/>
      <c r="AR50" s="281"/>
      <c r="AS50" s="281"/>
      <c r="AT50" s="281"/>
      <c r="AU50" s="281"/>
      <c r="AV50" s="281"/>
      <c r="AW50" s="151" t="e">
        <f>#REF!</f>
        <v>#REF!</v>
      </c>
      <c r="AX50" s="281" t="e">
        <f>#REF!</f>
        <v>#REF!</v>
      </c>
      <c r="AY50" s="281"/>
      <c r="AZ50" s="281"/>
      <c r="BA50" s="281"/>
      <c r="BB50" s="281"/>
      <c r="BC50" s="281"/>
      <c r="BD50" s="281"/>
      <c r="BE50" s="151" t="e">
        <f>#REF!</f>
        <v>#REF!</v>
      </c>
      <c r="BF50" s="281" t="e">
        <f>#REF!</f>
        <v>#REF!</v>
      </c>
      <c r="BG50" s="281"/>
      <c r="BH50" s="281"/>
      <c r="BI50" s="281"/>
      <c r="BJ50" s="281"/>
      <c r="BK50" s="281"/>
      <c r="BL50" s="281"/>
      <c r="BM50" s="151" t="e">
        <f>#REF!</f>
        <v>#REF!</v>
      </c>
      <c r="BN50" s="281" t="e">
        <f>#REF!</f>
        <v>#REF!</v>
      </c>
      <c r="BO50" s="281"/>
      <c r="BP50" s="281"/>
      <c r="BQ50" s="281"/>
      <c r="BR50" s="281"/>
      <c r="BS50" s="281"/>
      <c r="BT50" s="281"/>
      <c r="BU50" s="151" t="e">
        <f>#REF!</f>
        <v>#REF!</v>
      </c>
      <c r="BV50" s="281" t="e">
        <f>#REF!</f>
        <v>#REF!</v>
      </c>
      <c r="BW50" s="281"/>
      <c r="BX50" s="281"/>
      <c r="BY50" s="281"/>
      <c r="BZ50" s="281"/>
      <c r="CA50" s="281"/>
      <c r="CB50" s="281"/>
      <c r="CC50" s="151" t="e">
        <f>#REF!</f>
        <v>#REF!</v>
      </c>
      <c r="CD50" s="281" t="e">
        <f>#REF!</f>
        <v>#REF!</v>
      </c>
      <c r="CE50" s="281"/>
      <c r="CF50" s="281"/>
      <c r="CG50" s="281"/>
      <c r="CH50" s="281"/>
      <c r="CI50" s="281"/>
      <c r="CJ50" s="281"/>
      <c r="CK50" s="151" t="e">
        <f>#REF!</f>
        <v>#REF!</v>
      </c>
      <c r="CL50" s="281" t="e">
        <f>#REF!</f>
        <v>#REF!</v>
      </c>
      <c r="CM50" s="281"/>
      <c r="CN50" s="281"/>
      <c r="CO50" s="281"/>
      <c r="CP50" s="281"/>
      <c r="CQ50" s="281"/>
      <c r="CR50" s="281"/>
      <c r="CS50" s="151" t="e">
        <f>#REF!</f>
        <v>#REF!</v>
      </c>
      <c r="CT50" s="281" t="e">
        <f>#REF!</f>
        <v>#REF!</v>
      </c>
      <c r="CU50" s="281"/>
      <c r="CV50" s="281"/>
      <c r="CW50" s="281"/>
      <c r="CX50" s="281"/>
      <c r="CY50" s="281"/>
      <c r="CZ50" s="281"/>
      <c r="DA50" s="151" t="e">
        <f>#REF!</f>
        <v>#REF!</v>
      </c>
      <c r="DB50" s="281" t="e">
        <f>#REF!</f>
        <v>#REF!</v>
      </c>
      <c r="DC50" s="281"/>
      <c r="DD50" s="281"/>
      <c r="DE50" s="281"/>
      <c r="DF50" s="281"/>
      <c r="DG50" s="281"/>
      <c r="DH50" s="281"/>
    </row>
    <row r="51" spans="1:112" ht="29.1" customHeight="1" x14ac:dyDescent="0.15">
      <c r="A51" s="151" t="e">
        <f>#REF!</f>
        <v>#REF!</v>
      </c>
      <c r="B51" s="281" t="e">
        <f>#REF!</f>
        <v>#REF!</v>
      </c>
      <c r="C51" s="281"/>
      <c r="D51" s="281"/>
      <c r="E51" s="281"/>
      <c r="F51" s="281"/>
      <c r="G51" s="281"/>
      <c r="H51" s="281"/>
      <c r="I51" s="151" t="e">
        <f>#REF!</f>
        <v>#REF!</v>
      </c>
      <c r="J51" s="281" t="e">
        <f>#REF!</f>
        <v>#REF!</v>
      </c>
      <c r="K51" s="281"/>
      <c r="L51" s="281"/>
      <c r="M51" s="281"/>
      <c r="N51" s="281"/>
      <c r="O51" s="281"/>
      <c r="P51" s="281"/>
      <c r="Q51" s="151" t="e">
        <f>#REF!</f>
        <v>#REF!</v>
      </c>
      <c r="R51" s="281" t="e">
        <f>#REF!</f>
        <v>#REF!</v>
      </c>
      <c r="S51" s="281"/>
      <c r="T51" s="281"/>
      <c r="U51" s="281"/>
      <c r="V51" s="281"/>
      <c r="W51" s="281"/>
      <c r="X51" s="281"/>
      <c r="Y51" s="151" t="e">
        <f>#REF!</f>
        <v>#REF!</v>
      </c>
      <c r="Z51" s="281" t="e">
        <f>#REF!</f>
        <v>#REF!</v>
      </c>
      <c r="AA51" s="281"/>
      <c r="AB51" s="281"/>
      <c r="AC51" s="281"/>
      <c r="AD51" s="281"/>
      <c r="AE51" s="281"/>
      <c r="AF51" s="281"/>
      <c r="AG51" s="151" t="e">
        <f>#REF!</f>
        <v>#REF!</v>
      </c>
      <c r="AH51" s="281" t="e">
        <f>#REF!</f>
        <v>#REF!</v>
      </c>
      <c r="AI51" s="281"/>
      <c r="AJ51" s="281"/>
      <c r="AK51" s="281"/>
      <c r="AL51" s="281"/>
      <c r="AM51" s="281"/>
      <c r="AN51" s="281"/>
      <c r="AO51" s="151" t="e">
        <f>#REF!</f>
        <v>#REF!</v>
      </c>
      <c r="AP51" s="281" t="e">
        <f>#REF!</f>
        <v>#REF!</v>
      </c>
      <c r="AQ51" s="281"/>
      <c r="AR51" s="281"/>
      <c r="AS51" s="281"/>
      <c r="AT51" s="281"/>
      <c r="AU51" s="281"/>
      <c r="AV51" s="281"/>
      <c r="AW51" s="151" t="e">
        <f>#REF!</f>
        <v>#REF!</v>
      </c>
      <c r="AX51" s="281" t="e">
        <f>#REF!</f>
        <v>#REF!</v>
      </c>
      <c r="AY51" s="281"/>
      <c r="AZ51" s="281"/>
      <c r="BA51" s="281"/>
      <c r="BB51" s="281"/>
      <c r="BC51" s="281"/>
      <c r="BD51" s="281"/>
      <c r="BE51" s="151" t="e">
        <f>#REF!</f>
        <v>#REF!</v>
      </c>
      <c r="BF51" s="281" t="e">
        <f>#REF!</f>
        <v>#REF!</v>
      </c>
      <c r="BG51" s="281"/>
      <c r="BH51" s="281"/>
      <c r="BI51" s="281"/>
      <c r="BJ51" s="281"/>
      <c r="BK51" s="281"/>
      <c r="BL51" s="281"/>
      <c r="BM51" s="151" t="e">
        <f>#REF!</f>
        <v>#REF!</v>
      </c>
      <c r="BN51" s="281" t="e">
        <f>#REF!</f>
        <v>#REF!</v>
      </c>
      <c r="BO51" s="281"/>
      <c r="BP51" s="281"/>
      <c r="BQ51" s="281"/>
      <c r="BR51" s="281"/>
      <c r="BS51" s="281"/>
      <c r="BT51" s="281"/>
      <c r="BU51" s="151" t="e">
        <f>#REF!</f>
        <v>#REF!</v>
      </c>
      <c r="BV51" s="281" t="e">
        <f>#REF!</f>
        <v>#REF!</v>
      </c>
      <c r="BW51" s="281"/>
      <c r="BX51" s="281"/>
      <c r="BY51" s="281"/>
      <c r="BZ51" s="281"/>
      <c r="CA51" s="281"/>
      <c r="CB51" s="281"/>
      <c r="CC51" s="151" t="e">
        <f>#REF!</f>
        <v>#REF!</v>
      </c>
      <c r="CD51" s="281" t="e">
        <f>#REF!</f>
        <v>#REF!</v>
      </c>
      <c r="CE51" s="281"/>
      <c r="CF51" s="281"/>
      <c r="CG51" s="281"/>
      <c r="CH51" s="281"/>
      <c r="CI51" s="281"/>
      <c r="CJ51" s="281"/>
      <c r="CK51" s="151" t="e">
        <f>#REF!</f>
        <v>#REF!</v>
      </c>
      <c r="CL51" s="281" t="e">
        <f>#REF!</f>
        <v>#REF!</v>
      </c>
      <c r="CM51" s="281"/>
      <c r="CN51" s="281"/>
      <c r="CO51" s="281"/>
      <c r="CP51" s="281"/>
      <c r="CQ51" s="281"/>
      <c r="CR51" s="281"/>
      <c r="CS51" s="151" t="e">
        <f>#REF!</f>
        <v>#REF!</v>
      </c>
      <c r="CT51" s="281" t="e">
        <f>#REF!</f>
        <v>#REF!</v>
      </c>
      <c r="CU51" s="281"/>
      <c r="CV51" s="281"/>
      <c r="CW51" s="281"/>
      <c r="CX51" s="281"/>
      <c r="CY51" s="281"/>
      <c r="CZ51" s="281"/>
      <c r="DA51" s="151" t="e">
        <f>#REF!</f>
        <v>#REF!</v>
      </c>
      <c r="DB51" s="281" t="e">
        <f>#REF!</f>
        <v>#REF!</v>
      </c>
      <c r="DC51" s="281"/>
      <c r="DD51" s="281"/>
      <c r="DE51" s="281"/>
      <c r="DF51" s="281"/>
      <c r="DG51" s="281"/>
      <c r="DH51" s="281"/>
    </row>
    <row r="52" spans="1:112" ht="29.1" customHeight="1" x14ac:dyDescent="0.15">
      <c r="A52" s="151" t="e">
        <f>#REF!</f>
        <v>#REF!</v>
      </c>
      <c r="B52" s="281" t="e">
        <f>#REF!</f>
        <v>#REF!</v>
      </c>
      <c r="C52" s="281"/>
      <c r="D52" s="281"/>
      <c r="E52" s="281"/>
      <c r="F52" s="281"/>
      <c r="G52" s="281"/>
      <c r="H52" s="281"/>
      <c r="I52" s="151" t="e">
        <f>#REF!</f>
        <v>#REF!</v>
      </c>
      <c r="J52" s="281" t="e">
        <f>#REF!</f>
        <v>#REF!</v>
      </c>
      <c r="K52" s="281"/>
      <c r="L52" s="281"/>
      <c r="M52" s="281"/>
      <c r="N52" s="281"/>
      <c r="O52" s="281"/>
      <c r="P52" s="281"/>
      <c r="Q52" s="151" t="e">
        <f>#REF!</f>
        <v>#REF!</v>
      </c>
      <c r="R52" s="281" t="e">
        <f>#REF!</f>
        <v>#REF!</v>
      </c>
      <c r="S52" s="281"/>
      <c r="T52" s="281"/>
      <c r="U52" s="281"/>
      <c r="V52" s="281"/>
      <c r="W52" s="281"/>
      <c r="X52" s="281"/>
      <c r="Y52" s="151" t="e">
        <f>#REF!</f>
        <v>#REF!</v>
      </c>
      <c r="Z52" s="281" t="e">
        <f>#REF!</f>
        <v>#REF!</v>
      </c>
      <c r="AA52" s="281"/>
      <c r="AB52" s="281"/>
      <c r="AC52" s="281"/>
      <c r="AD52" s="281"/>
      <c r="AE52" s="281"/>
      <c r="AF52" s="281"/>
      <c r="AG52" s="151" t="e">
        <f>#REF!</f>
        <v>#REF!</v>
      </c>
      <c r="AH52" s="281" t="e">
        <f>#REF!</f>
        <v>#REF!</v>
      </c>
      <c r="AI52" s="281"/>
      <c r="AJ52" s="281"/>
      <c r="AK52" s="281"/>
      <c r="AL52" s="281"/>
      <c r="AM52" s="281"/>
      <c r="AN52" s="281"/>
      <c r="AO52" s="151" t="e">
        <f>#REF!</f>
        <v>#REF!</v>
      </c>
      <c r="AP52" s="281" t="e">
        <f>#REF!</f>
        <v>#REF!</v>
      </c>
      <c r="AQ52" s="281"/>
      <c r="AR52" s="281"/>
      <c r="AS52" s="281"/>
      <c r="AT52" s="281"/>
      <c r="AU52" s="281"/>
      <c r="AV52" s="281"/>
      <c r="AW52" s="151" t="e">
        <f>#REF!</f>
        <v>#REF!</v>
      </c>
      <c r="AX52" s="281" t="e">
        <f>#REF!</f>
        <v>#REF!</v>
      </c>
      <c r="AY52" s="281"/>
      <c r="AZ52" s="281"/>
      <c r="BA52" s="281"/>
      <c r="BB52" s="281"/>
      <c r="BC52" s="281"/>
      <c r="BD52" s="281"/>
      <c r="BE52" s="151" t="e">
        <f>#REF!</f>
        <v>#REF!</v>
      </c>
      <c r="BF52" s="281" t="e">
        <f>#REF!</f>
        <v>#REF!</v>
      </c>
      <c r="BG52" s="281"/>
      <c r="BH52" s="281"/>
      <c r="BI52" s="281"/>
      <c r="BJ52" s="281"/>
      <c r="BK52" s="281"/>
      <c r="BL52" s="281"/>
      <c r="BM52" s="151" t="e">
        <f>#REF!</f>
        <v>#REF!</v>
      </c>
      <c r="BN52" s="281" t="e">
        <f>#REF!</f>
        <v>#REF!</v>
      </c>
      <c r="BO52" s="281"/>
      <c r="BP52" s="281"/>
      <c r="BQ52" s="281"/>
      <c r="BR52" s="281"/>
      <c r="BS52" s="281"/>
      <c r="BT52" s="281"/>
      <c r="BU52" s="151" t="e">
        <f>#REF!</f>
        <v>#REF!</v>
      </c>
      <c r="BV52" s="281" t="e">
        <f>#REF!</f>
        <v>#REF!</v>
      </c>
      <c r="BW52" s="281"/>
      <c r="BX52" s="281"/>
      <c r="BY52" s="281"/>
      <c r="BZ52" s="281"/>
      <c r="CA52" s="281"/>
      <c r="CB52" s="281"/>
      <c r="CC52" s="151" t="e">
        <f>#REF!</f>
        <v>#REF!</v>
      </c>
      <c r="CD52" s="281" t="e">
        <f>#REF!</f>
        <v>#REF!</v>
      </c>
      <c r="CE52" s="281"/>
      <c r="CF52" s="281"/>
      <c r="CG52" s="281"/>
      <c r="CH52" s="281"/>
      <c r="CI52" s="281"/>
      <c r="CJ52" s="281"/>
      <c r="CK52" s="151" t="e">
        <f>#REF!</f>
        <v>#REF!</v>
      </c>
      <c r="CL52" s="281" t="e">
        <f>#REF!</f>
        <v>#REF!</v>
      </c>
      <c r="CM52" s="281"/>
      <c r="CN52" s="281"/>
      <c r="CO52" s="281"/>
      <c r="CP52" s="281"/>
      <c r="CQ52" s="281"/>
      <c r="CR52" s="281"/>
      <c r="CS52" s="151" t="e">
        <f>#REF!</f>
        <v>#REF!</v>
      </c>
      <c r="CT52" s="281" t="e">
        <f>#REF!</f>
        <v>#REF!</v>
      </c>
      <c r="CU52" s="281"/>
      <c r="CV52" s="281"/>
      <c r="CW52" s="281"/>
      <c r="CX52" s="281"/>
      <c r="CY52" s="281"/>
      <c r="CZ52" s="281"/>
      <c r="DA52" s="151" t="e">
        <f>#REF!</f>
        <v>#REF!</v>
      </c>
      <c r="DB52" s="281" t="e">
        <f>#REF!</f>
        <v>#REF!</v>
      </c>
      <c r="DC52" s="281"/>
      <c r="DD52" s="281"/>
      <c r="DE52" s="281"/>
      <c r="DF52" s="281"/>
      <c r="DG52" s="281"/>
      <c r="DH52" s="281"/>
    </row>
    <row r="53" spans="1:112" ht="17.100000000000001" customHeight="1" x14ac:dyDescent="0.15">
      <c r="A53" s="107" t="e">
        <f>#REF!</f>
        <v>#REF!</v>
      </c>
      <c r="B53" s="281" t="e">
        <f>#REF!</f>
        <v>#REF!</v>
      </c>
      <c r="C53" s="281"/>
      <c r="D53" s="281"/>
      <c r="E53" s="281"/>
      <c r="F53" s="281"/>
      <c r="G53" s="281"/>
      <c r="H53" s="281"/>
      <c r="I53" s="107" t="e">
        <f>#REF!</f>
        <v>#REF!</v>
      </c>
      <c r="J53" s="281" t="e">
        <f>#REF!</f>
        <v>#REF!</v>
      </c>
      <c r="K53" s="281"/>
      <c r="L53" s="281"/>
      <c r="M53" s="281"/>
      <c r="N53" s="281"/>
      <c r="O53" s="281"/>
      <c r="P53" s="281"/>
      <c r="Q53" s="107" t="e">
        <f>#REF!</f>
        <v>#REF!</v>
      </c>
      <c r="R53" s="281" t="e">
        <f>#REF!</f>
        <v>#REF!</v>
      </c>
      <c r="S53" s="281"/>
      <c r="T53" s="281"/>
      <c r="U53" s="281"/>
      <c r="V53" s="281"/>
      <c r="W53" s="281"/>
      <c r="X53" s="281"/>
      <c r="Y53" s="107" t="e">
        <f>#REF!</f>
        <v>#REF!</v>
      </c>
      <c r="Z53" s="281" t="e">
        <f>#REF!</f>
        <v>#REF!</v>
      </c>
      <c r="AA53" s="281"/>
      <c r="AB53" s="281"/>
      <c r="AC53" s="281"/>
      <c r="AD53" s="281"/>
      <c r="AE53" s="281"/>
      <c r="AF53" s="281"/>
      <c r="AG53" s="107" t="e">
        <f>#REF!</f>
        <v>#REF!</v>
      </c>
      <c r="AH53" s="281" t="e">
        <f>#REF!</f>
        <v>#REF!</v>
      </c>
      <c r="AI53" s="281"/>
      <c r="AJ53" s="281"/>
      <c r="AK53" s="281"/>
      <c r="AL53" s="281"/>
      <c r="AM53" s="281"/>
      <c r="AN53" s="281"/>
      <c r="AO53" s="107" t="e">
        <f>#REF!</f>
        <v>#REF!</v>
      </c>
      <c r="AP53" s="281" t="e">
        <f>#REF!</f>
        <v>#REF!</v>
      </c>
      <c r="AQ53" s="281"/>
      <c r="AR53" s="281"/>
      <c r="AS53" s="281"/>
      <c r="AT53" s="281"/>
      <c r="AU53" s="281"/>
      <c r="AV53" s="281"/>
      <c r="AW53" s="107" t="e">
        <f>#REF!</f>
        <v>#REF!</v>
      </c>
      <c r="AX53" s="281" t="e">
        <f>#REF!</f>
        <v>#REF!</v>
      </c>
      <c r="AY53" s="281"/>
      <c r="AZ53" s="281"/>
      <c r="BA53" s="281"/>
      <c r="BB53" s="281"/>
      <c r="BC53" s="281"/>
      <c r="BD53" s="281"/>
      <c r="BE53" s="107" t="e">
        <f>#REF!</f>
        <v>#REF!</v>
      </c>
      <c r="BF53" s="281" t="e">
        <f>#REF!</f>
        <v>#REF!</v>
      </c>
      <c r="BG53" s="281"/>
      <c r="BH53" s="281"/>
      <c r="BI53" s="281"/>
      <c r="BJ53" s="281"/>
      <c r="BK53" s="281"/>
      <c r="BL53" s="281"/>
      <c r="BM53" s="107" t="e">
        <f>#REF!</f>
        <v>#REF!</v>
      </c>
      <c r="BN53" s="281" t="e">
        <f>#REF!</f>
        <v>#REF!</v>
      </c>
      <c r="BO53" s="281"/>
      <c r="BP53" s="281"/>
      <c r="BQ53" s="281"/>
      <c r="BR53" s="281"/>
      <c r="BS53" s="281"/>
      <c r="BT53" s="281"/>
      <c r="BU53" s="107" t="e">
        <f>#REF!</f>
        <v>#REF!</v>
      </c>
      <c r="BV53" s="281" t="e">
        <f>#REF!</f>
        <v>#REF!</v>
      </c>
      <c r="BW53" s="281"/>
      <c r="BX53" s="281"/>
      <c r="BY53" s="281"/>
      <c r="BZ53" s="281"/>
      <c r="CA53" s="281"/>
      <c r="CB53" s="281"/>
      <c r="CC53" s="107" t="e">
        <f>#REF!</f>
        <v>#REF!</v>
      </c>
      <c r="CD53" s="281" t="e">
        <f>#REF!</f>
        <v>#REF!</v>
      </c>
      <c r="CE53" s="281"/>
      <c r="CF53" s="281"/>
      <c r="CG53" s="281"/>
      <c r="CH53" s="281"/>
      <c r="CI53" s="281"/>
      <c r="CJ53" s="281"/>
      <c r="CK53" s="107" t="e">
        <f>#REF!</f>
        <v>#REF!</v>
      </c>
      <c r="CL53" s="281" t="e">
        <f>#REF!</f>
        <v>#REF!</v>
      </c>
      <c r="CM53" s="281"/>
      <c r="CN53" s="281"/>
      <c r="CO53" s="281"/>
      <c r="CP53" s="281"/>
      <c r="CQ53" s="281"/>
      <c r="CR53" s="281"/>
      <c r="CS53" s="107" t="e">
        <f>#REF!</f>
        <v>#REF!</v>
      </c>
      <c r="CT53" s="281" t="e">
        <f>#REF!</f>
        <v>#REF!</v>
      </c>
      <c r="CU53" s="281"/>
      <c r="CV53" s="281"/>
      <c r="CW53" s="281"/>
      <c r="CX53" s="281"/>
      <c r="CY53" s="281"/>
      <c r="CZ53" s="281"/>
      <c r="DA53" s="107" t="e">
        <f>#REF!</f>
        <v>#REF!</v>
      </c>
      <c r="DB53" s="281" t="e">
        <f>#REF!</f>
        <v>#REF!</v>
      </c>
      <c r="DC53" s="281"/>
      <c r="DD53" s="281"/>
      <c r="DE53" s="281"/>
      <c r="DF53" s="281"/>
      <c r="DG53" s="281"/>
      <c r="DH53" s="281"/>
    </row>
    <row r="54" spans="1:112" ht="17.100000000000001" customHeight="1" x14ac:dyDescent="0.15">
      <c r="A54" s="107" t="e">
        <f>#REF!</f>
        <v>#REF!</v>
      </c>
      <c r="B54" s="282" t="e">
        <f>#REF!</f>
        <v>#REF!</v>
      </c>
      <c r="C54" s="282"/>
      <c r="D54" s="116" t="e">
        <f>#REF!</f>
        <v>#REF!</v>
      </c>
      <c r="E54" s="113"/>
      <c r="F54" s="128" t="e">
        <f>#REF!</f>
        <v>#REF!</v>
      </c>
      <c r="H54" s="152"/>
      <c r="I54" s="107" t="e">
        <f>#REF!</f>
        <v>#REF!</v>
      </c>
      <c r="J54" s="282" t="e">
        <f>#REF!</f>
        <v>#REF!</v>
      </c>
      <c r="K54" s="282"/>
      <c r="L54" s="116" t="e">
        <f>#REF!</f>
        <v>#REF!</v>
      </c>
      <c r="M54" s="113"/>
      <c r="N54" s="128" t="e">
        <f>#REF!</f>
        <v>#REF!</v>
      </c>
      <c r="P54" s="152"/>
      <c r="Q54" s="107" t="e">
        <f>#REF!</f>
        <v>#REF!</v>
      </c>
      <c r="R54" s="282" t="e">
        <f>#REF!</f>
        <v>#REF!</v>
      </c>
      <c r="S54" s="282"/>
      <c r="T54" s="116" t="e">
        <f>#REF!</f>
        <v>#REF!</v>
      </c>
      <c r="U54" s="113"/>
      <c r="V54" s="128" t="e">
        <f>#REF!</f>
        <v>#REF!</v>
      </c>
      <c r="X54" s="152"/>
      <c r="Y54" s="107" t="e">
        <f>#REF!</f>
        <v>#REF!</v>
      </c>
      <c r="Z54" s="282" t="e">
        <f>#REF!</f>
        <v>#REF!</v>
      </c>
      <c r="AA54" s="282"/>
      <c r="AB54" s="116" t="e">
        <f>#REF!</f>
        <v>#REF!</v>
      </c>
      <c r="AC54" s="113"/>
      <c r="AD54" s="128" t="e">
        <f>#REF!</f>
        <v>#REF!</v>
      </c>
      <c r="AF54" s="152"/>
      <c r="AG54" s="107" t="e">
        <f>#REF!</f>
        <v>#REF!</v>
      </c>
      <c r="AH54" s="282" t="e">
        <f>#REF!</f>
        <v>#REF!</v>
      </c>
      <c r="AI54" s="282"/>
      <c r="AJ54" s="116" t="e">
        <f>#REF!</f>
        <v>#REF!</v>
      </c>
      <c r="AK54" s="113"/>
      <c r="AL54" s="128" t="e">
        <f>#REF!</f>
        <v>#REF!</v>
      </c>
      <c r="AN54" s="152"/>
      <c r="AO54" s="107" t="e">
        <f>#REF!</f>
        <v>#REF!</v>
      </c>
      <c r="AP54" s="282" t="e">
        <f>#REF!</f>
        <v>#REF!</v>
      </c>
      <c r="AQ54" s="282"/>
      <c r="AR54" s="116" t="e">
        <f>#REF!</f>
        <v>#REF!</v>
      </c>
      <c r="AS54" s="113"/>
      <c r="AT54" s="128" t="e">
        <f>#REF!</f>
        <v>#REF!</v>
      </c>
      <c r="AV54" s="152"/>
      <c r="AW54" s="107" t="e">
        <f>#REF!</f>
        <v>#REF!</v>
      </c>
      <c r="AX54" s="282" t="e">
        <f>#REF!</f>
        <v>#REF!</v>
      </c>
      <c r="AY54" s="282"/>
      <c r="AZ54" s="116" t="e">
        <f>#REF!</f>
        <v>#REF!</v>
      </c>
      <c r="BA54" s="113"/>
      <c r="BB54" s="128" t="e">
        <f>#REF!</f>
        <v>#REF!</v>
      </c>
      <c r="BD54" s="152"/>
      <c r="BE54" s="107" t="e">
        <f>#REF!</f>
        <v>#REF!</v>
      </c>
      <c r="BF54" s="282" t="e">
        <f>#REF!</f>
        <v>#REF!</v>
      </c>
      <c r="BG54" s="282"/>
      <c r="BH54" s="116" t="e">
        <f>#REF!</f>
        <v>#REF!</v>
      </c>
      <c r="BI54" s="113"/>
      <c r="BJ54" s="128" t="e">
        <f>#REF!</f>
        <v>#REF!</v>
      </c>
      <c r="BL54" s="152"/>
      <c r="BM54" s="107" t="e">
        <f>#REF!</f>
        <v>#REF!</v>
      </c>
      <c r="BN54" s="282" t="e">
        <f>#REF!</f>
        <v>#REF!</v>
      </c>
      <c r="BO54" s="282"/>
      <c r="BP54" s="116" t="e">
        <f>#REF!</f>
        <v>#REF!</v>
      </c>
      <c r="BQ54" s="113"/>
      <c r="BR54" s="128" t="e">
        <f>#REF!</f>
        <v>#REF!</v>
      </c>
      <c r="BT54" s="152"/>
      <c r="BU54" s="107" t="e">
        <f>#REF!</f>
        <v>#REF!</v>
      </c>
      <c r="BV54" s="282" t="e">
        <f>#REF!</f>
        <v>#REF!</v>
      </c>
      <c r="BW54" s="282"/>
      <c r="BX54" s="116" t="e">
        <f>#REF!</f>
        <v>#REF!</v>
      </c>
      <c r="BY54" s="113"/>
      <c r="BZ54" s="128" t="e">
        <f>#REF!</f>
        <v>#REF!</v>
      </c>
      <c r="CB54" s="152"/>
      <c r="CC54" s="107" t="e">
        <f>#REF!</f>
        <v>#REF!</v>
      </c>
      <c r="CD54" s="282" t="e">
        <f>#REF!</f>
        <v>#REF!</v>
      </c>
      <c r="CE54" s="282"/>
      <c r="CF54" s="116" t="e">
        <f>#REF!</f>
        <v>#REF!</v>
      </c>
      <c r="CG54" s="113"/>
      <c r="CH54" s="128" t="e">
        <f>#REF!</f>
        <v>#REF!</v>
      </c>
      <c r="CJ54" s="152"/>
      <c r="CK54" s="107" t="e">
        <f>#REF!</f>
        <v>#REF!</v>
      </c>
      <c r="CL54" s="282" t="e">
        <f>#REF!</f>
        <v>#REF!</v>
      </c>
      <c r="CM54" s="282"/>
      <c r="CN54" s="116" t="e">
        <f>#REF!</f>
        <v>#REF!</v>
      </c>
      <c r="CO54" s="113"/>
      <c r="CP54" s="128" t="e">
        <f>#REF!</f>
        <v>#REF!</v>
      </c>
      <c r="CR54" s="152"/>
      <c r="CS54" s="107" t="e">
        <f>#REF!</f>
        <v>#REF!</v>
      </c>
      <c r="CT54" s="282" t="e">
        <f>#REF!</f>
        <v>#REF!</v>
      </c>
      <c r="CU54" s="282"/>
      <c r="CV54" s="116" t="e">
        <f>#REF!</f>
        <v>#REF!</v>
      </c>
      <c r="CW54" s="113"/>
      <c r="CX54" s="128" t="e">
        <f>#REF!</f>
        <v>#REF!</v>
      </c>
      <c r="CZ54" s="152"/>
      <c r="DA54" s="107" t="e">
        <f>#REF!</f>
        <v>#REF!</v>
      </c>
      <c r="DB54" s="282" t="e">
        <f>#REF!</f>
        <v>#REF!</v>
      </c>
      <c r="DC54" s="282"/>
      <c r="DD54" s="116" t="e">
        <f>#REF!</f>
        <v>#REF!</v>
      </c>
      <c r="DE54" s="113"/>
      <c r="DF54" s="128" t="e">
        <f>#REF!</f>
        <v>#REF!</v>
      </c>
      <c r="DH54" s="152"/>
    </row>
    <row r="55" spans="1:112" ht="17.100000000000001" hidden="1" customHeight="1" x14ac:dyDescent="0.15">
      <c r="A55" s="107" t="e">
        <f>#REF!</f>
        <v>#REF!</v>
      </c>
      <c r="B55" s="282" t="e">
        <f>#REF!</f>
        <v>#REF!</v>
      </c>
      <c r="C55" s="282"/>
      <c r="D55" s="112" t="e">
        <f>#REF!</f>
        <v>#REF!</v>
      </c>
      <c r="E55" s="113"/>
      <c r="F55" s="114" t="e">
        <f>#REF!</f>
        <v>#REF!</v>
      </c>
      <c r="H55" s="152"/>
      <c r="I55" s="107" t="e">
        <f>#REF!</f>
        <v>#REF!</v>
      </c>
      <c r="J55" s="282" t="e">
        <f>#REF!</f>
        <v>#REF!</v>
      </c>
      <c r="K55" s="282"/>
      <c r="L55" s="112" t="e">
        <f>#REF!</f>
        <v>#REF!</v>
      </c>
      <c r="M55" s="113"/>
      <c r="N55" s="114" t="e">
        <f>#REF!</f>
        <v>#REF!</v>
      </c>
      <c r="P55" s="152"/>
      <c r="Q55" s="107" t="e">
        <f>#REF!</f>
        <v>#REF!</v>
      </c>
      <c r="R55" s="282" t="e">
        <f>#REF!</f>
        <v>#REF!</v>
      </c>
      <c r="S55" s="282"/>
      <c r="T55" s="112" t="e">
        <f>#REF!</f>
        <v>#REF!</v>
      </c>
      <c r="U55" s="113"/>
      <c r="V55" s="114" t="e">
        <f>#REF!</f>
        <v>#REF!</v>
      </c>
      <c r="X55" s="152"/>
      <c r="Y55" s="107" t="e">
        <f>#REF!</f>
        <v>#REF!</v>
      </c>
      <c r="Z55" s="282" t="e">
        <f>#REF!</f>
        <v>#REF!</v>
      </c>
      <c r="AA55" s="282"/>
      <c r="AB55" s="112" t="e">
        <f>#REF!</f>
        <v>#REF!</v>
      </c>
      <c r="AC55" s="113"/>
      <c r="AD55" s="114" t="e">
        <f>#REF!</f>
        <v>#REF!</v>
      </c>
      <c r="AF55" s="152"/>
      <c r="AG55" s="107" t="e">
        <f>#REF!</f>
        <v>#REF!</v>
      </c>
      <c r="AH55" s="282" t="e">
        <f>#REF!</f>
        <v>#REF!</v>
      </c>
      <c r="AI55" s="282"/>
      <c r="AJ55" s="112" t="e">
        <f>#REF!</f>
        <v>#REF!</v>
      </c>
      <c r="AK55" s="113"/>
      <c r="AL55" s="114" t="e">
        <f>#REF!</f>
        <v>#REF!</v>
      </c>
      <c r="AN55" s="152"/>
      <c r="AO55" s="107" t="e">
        <f>#REF!</f>
        <v>#REF!</v>
      </c>
      <c r="AP55" s="282" t="e">
        <f>#REF!</f>
        <v>#REF!</v>
      </c>
      <c r="AQ55" s="282"/>
      <c r="AR55" s="112" t="e">
        <f>#REF!</f>
        <v>#REF!</v>
      </c>
      <c r="AS55" s="113"/>
      <c r="AT55" s="114" t="e">
        <f>#REF!</f>
        <v>#REF!</v>
      </c>
      <c r="AV55" s="152"/>
      <c r="AW55" s="107" t="e">
        <f>#REF!</f>
        <v>#REF!</v>
      </c>
      <c r="AX55" s="282" t="e">
        <f>#REF!</f>
        <v>#REF!</v>
      </c>
      <c r="AY55" s="282"/>
      <c r="AZ55" s="112" t="e">
        <f>#REF!</f>
        <v>#REF!</v>
      </c>
      <c r="BA55" s="113"/>
      <c r="BB55" s="114" t="e">
        <f>#REF!</f>
        <v>#REF!</v>
      </c>
      <c r="BD55" s="152"/>
      <c r="BE55" s="107" t="e">
        <f>#REF!</f>
        <v>#REF!</v>
      </c>
      <c r="BF55" s="282" t="e">
        <f>#REF!</f>
        <v>#REF!</v>
      </c>
      <c r="BG55" s="282"/>
      <c r="BH55" s="112" t="e">
        <f>#REF!</f>
        <v>#REF!</v>
      </c>
      <c r="BI55" s="113"/>
      <c r="BJ55" s="114" t="e">
        <f>#REF!</f>
        <v>#REF!</v>
      </c>
      <c r="BL55" s="152"/>
      <c r="BM55" s="107" t="e">
        <f>#REF!</f>
        <v>#REF!</v>
      </c>
      <c r="BN55" s="282" t="e">
        <f>#REF!</f>
        <v>#REF!</v>
      </c>
      <c r="BO55" s="282"/>
      <c r="BP55" s="112" t="e">
        <f>#REF!</f>
        <v>#REF!</v>
      </c>
      <c r="BQ55" s="113"/>
      <c r="BR55" s="114" t="e">
        <f>#REF!</f>
        <v>#REF!</v>
      </c>
      <c r="BT55" s="152"/>
      <c r="BU55" s="107" t="e">
        <f>#REF!</f>
        <v>#REF!</v>
      </c>
      <c r="BV55" s="282" t="e">
        <f>#REF!</f>
        <v>#REF!</v>
      </c>
      <c r="BW55" s="282"/>
      <c r="BX55" s="112" t="e">
        <f>#REF!</f>
        <v>#REF!</v>
      </c>
      <c r="BY55" s="113"/>
      <c r="BZ55" s="114" t="e">
        <f>#REF!</f>
        <v>#REF!</v>
      </c>
      <c r="CB55" s="152"/>
      <c r="CC55" s="107" t="e">
        <f>#REF!</f>
        <v>#REF!</v>
      </c>
      <c r="CD55" s="282" t="e">
        <f>#REF!</f>
        <v>#REF!</v>
      </c>
      <c r="CE55" s="282"/>
      <c r="CF55" s="112" t="e">
        <f>#REF!</f>
        <v>#REF!</v>
      </c>
      <c r="CG55" s="113"/>
      <c r="CH55" s="114" t="e">
        <f>#REF!</f>
        <v>#REF!</v>
      </c>
      <c r="CJ55" s="152"/>
      <c r="CK55" s="107" t="e">
        <f>#REF!</f>
        <v>#REF!</v>
      </c>
      <c r="CL55" s="282" t="e">
        <f>#REF!</f>
        <v>#REF!</v>
      </c>
      <c r="CM55" s="282"/>
      <c r="CN55" s="112" t="e">
        <f>#REF!</f>
        <v>#REF!</v>
      </c>
      <c r="CO55" s="113"/>
      <c r="CP55" s="114" t="e">
        <f>#REF!</f>
        <v>#REF!</v>
      </c>
      <c r="CR55" s="152"/>
      <c r="CS55" s="107" t="e">
        <f>#REF!</f>
        <v>#REF!</v>
      </c>
      <c r="CT55" s="282" t="e">
        <f>#REF!</f>
        <v>#REF!</v>
      </c>
      <c r="CU55" s="282"/>
      <c r="CV55" s="112" t="e">
        <f>#REF!</f>
        <v>#REF!</v>
      </c>
      <c r="CW55" s="113"/>
      <c r="CX55" s="114" t="e">
        <f>#REF!</f>
        <v>#REF!</v>
      </c>
      <c r="CZ55" s="152"/>
      <c r="DA55" s="107" t="e">
        <f>#REF!</f>
        <v>#REF!</v>
      </c>
      <c r="DB55" s="282" t="e">
        <f>#REF!</f>
        <v>#REF!</v>
      </c>
      <c r="DC55" s="282"/>
      <c r="DD55" s="112" t="e">
        <f>#REF!</f>
        <v>#REF!</v>
      </c>
      <c r="DE55" s="113"/>
      <c r="DF55" s="114" t="e">
        <f>#REF!</f>
        <v>#REF!</v>
      </c>
      <c r="DH55" s="152"/>
    </row>
    <row r="56" spans="1:112" ht="17.100000000000001" customHeight="1" x14ac:dyDescent="0.15">
      <c r="A56" s="107" t="e">
        <f>#REF!</f>
        <v>#REF!</v>
      </c>
      <c r="B56" s="283" t="e">
        <f>#REF!</f>
        <v>#REF!</v>
      </c>
      <c r="C56" s="283"/>
      <c r="D56" s="112" t="e">
        <f>#REF!</f>
        <v>#REF!</v>
      </c>
      <c r="E56" s="152"/>
      <c r="F56" s="152"/>
      <c r="G56" s="152"/>
      <c r="H56" s="152"/>
      <c r="I56" s="107" t="e">
        <f>#REF!</f>
        <v>#REF!</v>
      </c>
      <c r="J56" s="283" t="e">
        <f>#REF!</f>
        <v>#REF!</v>
      </c>
      <c r="K56" s="283"/>
      <c r="L56" s="112" t="e">
        <f>#REF!</f>
        <v>#REF!</v>
      </c>
      <c r="M56" s="152"/>
      <c r="N56" s="152"/>
      <c r="O56" s="152"/>
      <c r="P56" s="152"/>
      <c r="Q56" s="107" t="e">
        <f>#REF!</f>
        <v>#REF!</v>
      </c>
      <c r="R56" s="283" t="e">
        <f>#REF!</f>
        <v>#REF!</v>
      </c>
      <c r="S56" s="283"/>
      <c r="T56" s="112" t="e">
        <f>#REF!</f>
        <v>#REF!</v>
      </c>
      <c r="U56" s="152"/>
      <c r="V56" s="152"/>
      <c r="W56" s="152"/>
      <c r="X56" s="152"/>
      <c r="Y56" s="107" t="e">
        <f>#REF!</f>
        <v>#REF!</v>
      </c>
      <c r="Z56" s="283" t="e">
        <f>#REF!</f>
        <v>#REF!</v>
      </c>
      <c r="AA56" s="283"/>
      <c r="AB56" s="112" t="e">
        <f>#REF!</f>
        <v>#REF!</v>
      </c>
      <c r="AC56" s="152"/>
      <c r="AD56" s="152"/>
      <c r="AE56" s="152"/>
      <c r="AF56" s="152"/>
      <c r="AG56" s="107" t="e">
        <f>#REF!</f>
        <v>#REF!</v>
      </c>
      <c r="AH56" s="283" t="e">
        <f>#REF!</f>
        <v>#REF!</v>
      </c>
      <c r="AI56" s="283"/>
      <c r="AJ56" s="112" t="e">
        <f>#REF!</f>
        <v>#REF!</v>
      </c>
      <c r="AK56" s="152"/>
      <c r="AL56" s="152"/>
      <c r="AM56" s="152"/>
      <c r="AN56" s="152"/>
      <c r="AO56" s="107" t="e">
        <f>#REF!</f>
        <v>#REF!</v>
      </c>
      <c r="AP56" s="283" t="e">
        <f>#REF!</f>
        <v>#REF!</v>
      </c>
      <c r="AQ56" s="283"/>
      <c r="AR56" s="112" t="e">
        <f>#REF!</f>
        <v>#REF!</v>
      </c>
      <c r="AS56" s="152"/>
      <c r="AT56" s="152"/>
      <c r="AU56" s="152"/>
      <c r="AV56" s="152"/>
      <c r="AW56" s="107" t="e">
        <f>#REF!</f>
        <v>#REF!</v>
      </c>
      <c r="AX56" s="283" t="e">
        <f>#REF!</f>
        <v>#REF!</v>
      </c>
      <c r="AY56" s="283"/>
      <c r="AZ56" s="112" t="e">
        <f>#REF!</f>
        <v>#REF!</v>
      </c>
      <c r="BA56" s="152"/>
      <c r="BB56" s="152"/>
      <c r="BC56" s="152"/>
      <c r="BD56" s="152"/>
      <c r="BE56" s="107" t="e">
        <f>#REF!</f>
        <v>#REF!</v>
      </c>
      <c r="BF56" s="283" t="e">
        <f>#REF!</f>
        <v>#REF!</v>
      </c>
      <c r="BG56" s="283"/>
      <c r="BH56" s="112" t="e">
        <f>#REF!</f>
        <v>#REF!</v>
      </c>
      <c r="BI56" s="152"/>
      <c r="BJ56" s="152"/>
      <c r="BK56" s="152"/>
      <c r="BL56" s="152"/>
      <c r="BM56" s="107" t="e">
        <f>#REF!</f>
        <v>#REF!</v>
      </c>
      <c r="BN56" s="283" t="e">
        <f>#REF!</f>
        <v>#REF!</v>
      </c>
      <c r="BO56" s="283"/>
      <c r="BP56" s="112" t="e">
        <f>#REF!</f>
        <v>#REF!</v>
      </c>
      <c r="BQ56" s="152"/>
      <c r="BR56" s="152"/>
      <c r="BS56" s="152"/>
      <c r="BT56" s="152"/>
      <c r="BU56" s="107" t="e">
        <f>#REF!</f>
        <v>#REF!</v>
      </c>
      <c r="BV56" s="283" t="e">
        <f>#REF!</f>
        <v>#REF!</v>
      </c>
      <c r="BW56" s="283"/>
      <c r="BX56" s="112" t="e">
        <f>#REF!</f>
        <v>#REF!</v>
      </c>
      <c r="BY56" s="152"/>
      <c r="BZ56" s="152"/>
      <c r="CA56" s="152"/>
      <c r="CB56" s="152"/>
      <c r="CC56" s="107" t="e">
        <f>#REF!</f>
        <v>#REF!</v>
      </c>
      <c r="CD56" s="283" t="e">
        <f>#REF!</f>
        <v>#REF!</v>
      </c>
      <c r="CE56" s="283"/>
      <c r="CF56" s="112" t="e">
        <f>#REF!</f>
        <v>#REF!</v>
      </c>
      <c r="CG56" s="152"/>
      <c r="CH56" s="152"/>
      <c r="CI56" s="152"/>
      <c r="CJ56" s="152"/>
      <c r="CK56" s="107" t="e">
        <f>#REF!</f>
        <v>#REF!</v>
      </c>
      <c r="CL56" s="283" t="e">
        <f>#REF!</f>
        <v>#REF!</v>
      </c>
      <c r="CM56" s="283"/>
      <c r="CN56" s="112" t="e">
        <f>#REF!</f>
        <v>#REF!</v>
      </c>
      <c r="CO56" s="152"/>
      <c r="CP56" s="152"/>
      <c r="CQ56" s="152"/>
      <c r="CR56" s="152"/>
      <c r="CS56" s="107" t="e">
        <f>#REF!</f>
        <v>#REF!</v>
      </c>
      <c r="CT56" s="283" t="e">
        <f>#REF!</f>
        <v>#REF!</v>
      </c>
      <c r="CU56" s="283"/>
      <c r="CV56" s="112" t="e">
        <f>#REF!</f>
        <v>#REF!</v>
      </c>
      <c r="CW56" s="152"/>
      <c r="CX56" s="152"/>
      <c r="CY56" s="152"/>
      <c r="CZ56" s="152"/>
      <c r="DA56" s="107" t="e">
        <f>#REF!</f>
        <v>#REF!</v>
      </c>
      <c r="DB56" s="283" t="e">
        <f>#REF!</f>
        <v>#REF!</v>
      </c>
      <c r="DC56" s="283"/>
      <c r="DD56" s="112" t="e">
        <f>#REF!</f>
        <v>#REF!</v>
      </c>
      <c r="DE56" s="152"/>
      <c r="DF56" s="152"/>
      <c r="DG56" s="152"/>
      <c r="DH56" s="152"/>
    </row>
    <row r="57" spans="1:112" ht="17.100000000000001" customHeight="1" x14ac:dyDescent="0.15">
      <c r="A57" s="107" t="e">
        <f>#REF!</f>
        <v>#REF!</v>
      </c>
      <c r="B57" s="283" t="e">
        <f>#REF!</f>
        <v>#REF!</v>
      </c>
      <c r="C57" s="283"/>
      <c r="D57" s="112" t="e">
        <f>#REF!</f>
        <v>#REF!</v>
      </c>
      <c r="E57" s="152"/>
      <c r="F57" s="152"/>
      <c r="G57" s="152"/>
      <c r="H57" s="152"/>
      <c r="I57" s="107" t="e">
        <f>#REF!</f>
        <v>#REF!</v>
      </c>
      <c r="J57" s="283" t="e">
        <f>#REF!</f>
        <v>#REF!</v>
      </c>
      <c r="K57" s="283"/>
      <c r="L57" s="112" t="e">
        <f>#REF!</f>
        <v>#REF!</v>
      </c>
      <c r="M57" s="152"/>
      <c r="N57" s="152"/>
      <c r="O57" s="152"/>
      <c r="P57" s="152"/>
      <c r="Q57" s="107" t="e">
        <f>#REF!</f>
        <v>#REF!</v>
      </c>
      <c r="R57" s="283" t="e">
        <f>#REF!</f>
        <v>#REF!</v>
      </c>
      <c r="S57" s="283"/>
      <c r="T57" s="112" t="e">
        <f>#REF!</f>
        <v>#REF!</v>
      </c>
      <c r="U57" s="152"/>
      <c r="V57" s="152"/>
      <c r="W57" s="152"/>
      <c r="X57" s="152"/>
      <c r="Y57" s="107" t="e">
        <f>#REF!</f>
        <v>#REF!</v>
      </c>
      <c r="Z57" s="283" t="e">
        <f>#REF!</f>
        <v>#REF!</v>
      </c>
      <c r="AA57" s="283"/>
      <c r="AB57" s="112" t="e">
        <f>#REF!</f>
        <v>#REF!</v>
      </c>
      <c r="AC57" s="152"/>
      <c r="AD57" s="152"/>
      <c r="AE57" s="152"/>
      <c r="AF57" s="152"/>
      <c r="AG57" s="107" t="e">
        <f>#REF!</f>
        <v>#REF!</v>
      </c>
      <c r="AH57" s="283" t="e">
        <f>#REF!</f>
        <v>#REF!</v>
      </c>
      <c r="AI57" s="283"/>
      <c r="AJ57" s="112" t="e">
        <f>#REF!</f>
        <v>#REF!</v>
      </c>
      <c r="AK57" s="152"/>
      <c r="AL57" s="152"/>
      <c r="AM57" s="152"/>
      <c r="AN57" s="152"/>
      <c r="AO57" s="107" t="e">
        <f>#REF!</f>
        <v>#REF!</v>
      </c>
      <c r="AP57" s="283" t="e">
        <f>#REF!</f>
        <v>#REF!</v>
      </c>
      <c r="AQ57" s="283"/>
      <c r="AR57" s="112" t="e">
        <f>#REF!</f>
        <v>#REF!</v>
      </c>
      <c r="AS57" s="152"/>
      <c r="AT57" s="152"/>
      <c r="AU57" s="152"/>
      <c r="AV57" s="152"/>
      <c r="AW57" s="107" t="e">
        <f>#REF!</f>
        <v>#REF!</v>
      </c>
      <c r="AX57" s="283" t="e">
        <f>#REF!</f>
        <v>#REF!</v>
      </c>
      <c r="AY57" s="283"/>
      <c r="AZ57" s="112" t="e">
        <f>#REF!</f>
        <v>#REF!</v>
      </c>
      <c r="BA57" s="152"/>
      <c r="BB57" s="152"/>
      <c r="BC57" s="152"/>
      <c r="BD57" s="152"/>
      <c r="BE57" s="107" t="e">
        <f>#REF!</f>
        <v>#REF!</v>
      </c>
      <c r="BF57" s="283" t="e">
        <f>#REF!</f>
        <v>#REF!</v>
      </c>
      <c r="BG57" s="283"/>
      <c r="BH57" s="112" t="e">
        <f>#REF!</f>
        <v>#REF!</v>
      </c>
      <c r="BI57" s="152"/>
      <c r="BJ57" s="152"/>
      <c r="BK57" s="152"/>
      <c r="BL57" s="152"/>
      <c r="BM57" s="107" t="e">
        <f>#REF!</f>
        <v>#REF!</v>
      </c>
      <c r="BN57" s="283" t="e">
        <f>#REF!</f>
        <v>#REF!</v>
      </c>
      <c r="BO57" s="283"/>
      <c r="BP57" s="112" t="e">
        <f>#REF!</f>
        <v>#REF!</v>
      </c>
      <c r="BQ57" s="152"/>
      <c r="BR57" s="152"/>
      <c r="BS57" s="152"/>
      <c r="BT57" s="152"/>
      <c r="BU57" s="107" t="e">
        <f>#REF!</f>
        <v>#REF!</v>
      </c>
      <c r="BV57" s="283" t="e">
        <f>#REF!</f>
        <v>#REF!</v>
      </c>
      <c r="BW57" s="283"/>
      <c r="BX57" s="112" t="e">
        <f>#REF!</f>
        <v>#REF!</v>
      </c>
      <c r="BY57" s="152"/>
      <c r="BZ57" s="152"/>
      <c r="CA57" s="152"/>
      <c r="CB57" s="152"/>
      <c r="CC57" s="107" t="e">
        <f>#REF!</f>
        <v>#REF!</v>
      </c>
      <c r="CD57" s="283" t="e">
        <f>#REF!</f>
        <v>#REF!</v>
      </c>
      <c r="CE57" s="283"/>
      <c r="CF57" s="112" t="e">
        <f>#REF!</f>
        <v>#REF!</v>
      </c>
      <c r="CG57" s="152"/>
      <c r="CH57" s="152"/>
      <c r="CI57" s="152"/>
      <c r="CJ57" s="152"/>
      <c r="CK57" s="107" t="e">
        <f>#REF!</f>
        <v>#REF!</v>
      </c>
      <c r="CL57" s="283" t="e">
        <f>#REF!</f>
        <v>#REF!</v>
      </c>
      <c r="CM57" s="283"/>
      <c r="CN57" s="112" t="e">
        <f>#REF!</f>
        <v>#REF!</v>
      </c>
      <c r="CO57" s="152"/>
      <c r="CP57" s="152"/>
      <c r="CQ57" s="152"/>
      <c r="CR57" s="152"/>
      <c r="CS57" s="107" t="e">
        <f>#REF!</f>
        <v>#REF!</v>
      </c>
      <c r="CT57" s="283" t="e">
        <f>#REF!</f>
        <v>#REF!</v>
      </c>
      <c r="CU57" s="283"/>
      <c r="CV57" s="112" t="e">
        <f>#REF!</f>
        <v>#REF!</v>
      </c>
      <c r="CW57" s="152"/>
      <c r="CX57" s="152"/>
      <c r="CY57" s="152"/>
      <c r="CZ57" s="152"/>
      <c r="DA57" s="107" t="e">
        <f>#REF!</f>
        <v>#REF!</v>
      </c>
      <c r="DB57" s="283" t="e">
        <f>#REF!</f>
        <v>#REF!</v>
      </c>
      <c r="DC57" s="283"/>
      <c r="DD57" s="112" t="e">
        <f>#REF!</f>
        <v>#REF!</v>
      </c>
      <c r="DE57" s="152"/>
      <c r="DF57" s="152"/>
      <c r="DG57" s="152"/>
      <c r="DH57" s="152"/>
    </row>
    <row r="58" spans="1:112" ht="17.100000000000001" customHeight="1" x14ac:dyDescent="0.15">
      <c r="A58" s="107" t="e">
        <f>#REF!</f>
        <v>#REF!</v>
      </c>
      <c r="B58" s="279" t="e">
        <f>#REF!</f>
        <v>#REF!</v>
      </c>
      <c r="C58" s="279"/>
      <c r="D58" s="115" t="e">
        <f>#REF!</f>
        <v>#REF!</v>
      </c>
      <c r="E58" s="106" t="e">
        <f>#REF!</f>
        <v>#REF!</v>
      </c>
      <c r="F58" s="280" t="e">
        <f>#REF!</f>
        <v>#REF!</v>
      </c>
      <c r="G58" s="280"/>
      <c r="H58" s="106" t="e">
        <f>#REF!</f>
        <v>#REF!</v>
      </c>
      <c r="I58" s="107" t="e">
        <f>#REF!</f>
        <v>#REF!</v>
      </c>
      <c r="J58" s="279" t="e">
        <f>#REF!</f>
        <v>#REF!</v>
      </c>
      <c r="K58" s="279"/>
      <c r="L58" s="115" t="e">
        <f>#REF!</f>
        <v>#REF!</v>
      </c>
      <c r="M58" s="106" t="e">
        <f>#REF!</f>
        <v>#REF!</v>
      </c>
      <c r="N58" s="280" t="e">
        <f>#REF!</f>
        <v>#REF!</v>
      </c>
      <c r="O58" s="280"/>
      <c r="P58" s="106" t="e">
        <f>#REF!</f>
        <v>#REF!</v>
      </c>
      <c r="Q58" s="107" t="e">
        <f>#REF!</f>
        <v>#REF!</v>
      </c>
      <c r="R58" s="279" t="e">
        <f>#REF!</f>
        <v>#REF!</v>
      </c>
      <c r="S58" s="279"/>
      <c r="T58" s="115" t="e">
        <f>#REF!</f>
        <v>#REF!</v>
      </c>
      <c r="U58" s="106" t="e">
        <f>#REF!</f>
        <v>#REF!</v>
      </c>
      <c r="V58" s="280" t="e">
        <f>#REF!</f>
        <v>#REF!</v>
      </c>
      <c r="W58" s="280"/>
      <c r="X58" s="106" t="e">
        <f>#REF!</f>
        <v>#REF!</v>
      </c>
      <c r="Y58" s="107" t="e">
        <f>#REF!</f>
        <v>#REF!</v>
      </c>
      <c r="Z58" s="279" t="e">
        <f>#REF!</f>
        <v>#REF!</v>
      </c>
      <c r="AA58" s="279"/>
      <c r="AB58" s="115" t="e">
        <f>#REF!</f>
        <v>#REF!</v>
      </c>
      <c r="AC58" s="106" t="e">
        <f>#REF!</f>
        <v>#REF!</v>
      </c>
      <c r="AD58" s="280" t="e">
        <f>#REF!</f>
        <v>#REF!</v>
      </c>
      <c r="AE58" s="280"/>
      <c r="AF58" s="106" t="e">
        <f>#REF!</f>
        <v>#REF!</v>
      </c>
      <c r="AG58" s="107" t="e">
        <f>#REF!</f>
        <v>#REF!</v>
      </c>
      <c r="AH58" s="279" t="e">
        <f>#REF!</f>
        <v>#REF!</v>
      </c>
      <c r="AI58" s="279"/>
      <c r="AJ58" s="115" t="e">
        <f>#REF!</f>
        <v>#REF!</v>
      </c>
      <c r="AK58" s="106" t="e">
        <f>#REF!</f>
        <v>#REF!</v>
      </c>
      <c r="AL58" s="280" t="e">
        <f>#REF!</f>
        <v>#REF!</v>
      </c>
      <c r="AM58" s="280"/>
      <c r="AN58" s="106" t="e">
        <f>#REF!</f>
        <v>#REF!</v>
      </c>
      <c r="AO58" s="107" t="e">
        <f>#REF!</f>
        <v>#REF!</v>
      </c>
      <c r="AP58" s="279" t="e">
        <f>#REF!</f>
        <v>#REF!</v>
      </c>
      <c r="AQ58" s="279"/>
      <c r="AR58" s="115" t="e">
        <f>#REF!</f>
        <v>#REF!</v>
      </c>
      <c r="AS58" s="106" t="e">
        <f>#REF!</f>
        <v>#REF!</v>
      </c>
      <c r="AT58" s="280" t="e">
        <f>#REF!</f>
        <v>#REF!</v>
      </c>
      <c r="AU58" s="280"/>
      <c r="AV58" s="106" t="e">
        <f>#REF!</f>
        <v>#REF!</v>
      </c>
      <c r="AW58" s="107" t="e">
        <f>#REF!</f>
        <v>#REF!</v>
      </c>
      <c r="AX58" s="279" t="e">
        <f>#REF!</f>
        <v>#REF!</v>
      </c>
      <c r="AY58" s="279"/>
      <c r="AZ58" s="115" t="e">
        <f>#REF!</f>
        <v>#REF!</v>
      </c>
      <c r="BA58" s="106" t="e">
        <f>#REF!</f>
        <v>#REF!</v>
      </c>
      <c r="BB58" s="280" t="e">
        <f>#REF!</f>
        <v>#REF!</v>
      </c>
      <c r="BC58" s="280"/>
      <c r="BD58" s="106" t="e">
        <f>#REF!</f>
        <v>#REF!</v>
      </c>
      <c r="BE58" s="107" t="e">
        <f>#REF!</f>
        <v>#REF!</v>
      </c>
      <c r="BF58" s="279" t="e">
        <f>#REF!</f>
        <v>#REF!</v>
      </c>
      <c r="BG58" s="279"/>
      <c r="BH58" s="115" t="e">
        <f>#REF!</f>
        <v>#REF!</v>
      </c>
      <c r="BI58" s="106" t="e">
        <f>#REF!</f>
        <v>#REF!</v>
      </c>
      <c r="BJ58" s="280" t="e">
        <f>#REF!</f>
        <v>#REF!</v>
      </c>
      <c r="BK58" s="280"/>
      <c r="BL58" s="106" t="e">
        <f>#REF!</f>
        <v>#REF!</v>
      </c>
      <c r="BM58" s="107" t="e">
        <f>#REF!</f>
        <v>#REF!</v>
      </c>
      <c r="BN58" s="279" t="e">
        <f>#REF!</f>
        <v>#REF!</v>
      </c>
      <c r="BO58" s="279"/>
      <c r="BP58" s="115" t="e">
        <f>#REF!</f>
        <v>#REF!</v>
      </c>
      <c r="BQ58" s="106" t="e">
        <f>#REF!</f>
        <v>#REF!</v>
      </c>
      <c r="BR58" s="280" t="e">
        <f>#REF!</f>
        <v>#REF!</v>
      </c>
      <c r="BS58" s="280"/>
      <c r="BT58" s="106" t="e">
        <f>#REF!</f>
        <v>#REF!</v>
      </c>
      <c r="BU58" s="107" t="e">
        <f>#REF!</f>
        <v>#REF!</v>
      </c>
      <c r="BV58" s="279" t="e">
        <f>#REF!</f>
        <v>#REF!</v>
      </c>
      <c r="BW58" s="279"/>
      <c r="BX58" s="115" t="e">
        <f>#REF!</f>
        <v>#REF!</v>
      </c>
      <c r="BY58" s="106" t="e">
        <f>#REF!</f>
        <v>#REF!</v>
      </c>
      <c r="BZ58" s="280" t="e">
        <f>#REF!</f>
        <v>#REF!</v>
      </c>
      <c r="CA58" s="280"/>
      <c r="CB58" s="106" t="e">
        <f>#REF!</f>
        <v>#REF!</v>
      </c>
      <c r="CC58" s="107" t="e">
        <f>#REF!</f>
        <v>#REF!</v>
      </c>
      <c r="CD58" s="279" t="e">
        <f>#REF!</f>
        <v>#REF!</v>
      </c>
      <c r="CE58" s="279"/>
      <c r="CF58" s="115" t="e">
        <f>#REF!</f>
        <v>#REF!</v>
      </c>
      <c r="CG58" s="106" t="e">
        <f>#REF!</f>
        <v>#REF!</v>
      </c>
      <c r="CH58" s="280" t="e">
        <f>#REF!</f>
        <v>#REF!</v>
      </c>
      <c r="CI58" s="280"/>
      <c r="CJ58" s="106" t="e">
        <f>#REF!</f>
        <v>#REF!</v>
      </c>
      <c r="CK58" s="107" t="e">
        <f>#REF!</f>
        <v>#REF!</v>
      </c>
      <c r="CL58" s="279" t="e">
        <f>#REF!</f>
        <v>#REF!</v>
      </c>
      <c r="CM58" s="279"/>
      <c r="CN58" s="115" t="e">
        <f>#REF!</f>
        <v>#REF!</v>
      </c>
      <c r="CO58" s="106" t="e">
        <f>#REF!</f>
        <v>#REF!</v>
      </c>
      <c r="CP58" s="280" t="e">
        <f>#REF!</f>
        <v>#REF!</v>
      </c>
      <c r="CQ58" s="280"/>
      <c r="CR58" s="106" t="e">
        <f>#REF!</f>
        <v>#REF!</v>
      </c>
      <c r="CS58" s="107" t="e">
        <f>#REF!</f>
        <v>#REF!</v>
      </c>
      <c r="CT58" s="279" t="e">
        <f>#REF!</f>
        <v>#REF!</v>
      </c>
      <c r="CU58" s="279"/>
      <c r="CV58" s="115" t="e">
        <f>#REF!</f>
        <v>#REF!</v>
      </c>
      <c r="CW58" s="106" t="e">
        <f>#REF!</f>
        <v>#REF!</v>
      </c>
      <c r="CX58" s="280" t="e">
        <f>#REF!</f>
        <v>#REF!</v>
      </c>
      <c r="CY58" s="280"/>
      <c r="CZ58" s="106" t="e">
        <f>#REF!</f>
        <v>#REF!</v>
      </c>
      <c r="DA58" s="107" t="e">
        <f>#REF!</f>
        <v>#REF!</v>
      </c>
      <c r="DB58" s="279" t="e">
        <f>#REF!</f>
        <v>#REF!</v>
      </c>
      <c r="DC58" s="279"/>
      <c r="DD58" s="115" t="e">
        <f>#REF!</f>
        <v>#REF!</v>
      </c>
      <c r="DE58" s="106" t="e">
        <f>#REF!</f>
        <v>#REF!</v>
      </c>
      <c r="DF58" s="280" t="e">
        <f>#REF!</f>
        <v>#REF!</v>
      </c>
      <c r="DG58" s="280"/>
      <c r="DH58" s="106" t="e">
        <f>#REF!</f>
        <v>#REF!</v>
      </c>
    </row>
    <row r="59" spans="1:112" ht="17.100000000000001" customHeight="1" x14ac:dyDescent="0.15">
      <c r="A59" s="107" t="e">
        <f>#REF!</f>
        <v>#REF!</v>
      </c>
      <c r="B59" s="279" t="e">
        <f>#REF!</f>
        <v>#REF!</v>
      </c>
      <c r="C59" s="279"/>
      <c r="D59" s="112" t="e">
        <f>#REF!</f>
        <v>#REF!</v>
      </c>
      <c r="E59" s="152"/>
      <c r="F59" s="152"/>
      <c r="G59" s="152"/>
      <c r="H59" s="152"/>
      <c r="I59" s="107" t="e">
        <f>#REF!</f>
        <v>#REF!</v>
      </c>
      <c r="J59" s="279" t="e">
        <f>#REF!</f>
        <v>#REF!</v>
      </c>
      <c r="K59" s="279"/>
      <c r="L59" s="112" t="e">
        <f>#REF!</f>
        <v>#REF!</v>
      </c>
      <c r="M59" s="152"/>
      <c r="N59" s="152"/>
      <c r="O59" s="152"/>
      <c r="P59" s="152"/>
      <c r="Q59" s="107" t="e">
        <f>#REF!</f>
        <v>#REF!</v>
      </c>
      <c r="R59" s="279" t="e">
        <f>#REF!</f>
        <v>#REF!</v>
      </c>
      <c r="S59" s="279"/>
      <c r="T59" s="112" t="e">
        <f>#REF!</f>
        <v>#REF!</v>
      </c>
      <c r="U59" s="152"/>
      <c r="V59" s="152"/>
      <c r="W59" s="152"/>
      <c r="X59" s="152"/>
      <c r="Y59" s="107" t="e">
        <f>#REF!</f>
        <v>#REF!</v>
      </c>
      <c r="Z59" s="279" t="e">
        <f>#REF!</f>
        <v>#REF!</v>
      </c>
      <c r="AA59" s="279"/>
      <c r="AB59" s="112" t="e">
        <f>#REF!</f>
        <v>#REF!</v>
      </c>
      <c r="AC59" s="152"/>
      <c r="AD59" s="152"/>
      <c r="AE59" s="152"/>
      <c r="AF59" s="152"/>
      <c r="AG59" s="107" t="e">
        <f>#REF!</f>
        <v>#REF!</v>
      </c>
      <c r="AH59" s="279" t="e">
        <f>#REF!</f>
        <v>#REF!</v>
      </c>
      <c r="AI59" s="279"/>
      <c r="AJ59" s="112" t="e">
        <f>#REF!</f>
        <v>#REF!</v>
      </c>
      <c r="AK59" s="152"/>
      <c r="AL59" s="152"/>
      <c r="AM59" s="152"/>
      <c r="AN59" s="152"/>
      <c r="AO59" s="107" t="e">
        <f>#REF!</f>
        <v>#REF!</v>
      </c>
      <c r="AP59" s="279" t="e">
        <f>#REF!</f>
        <v>#REF!</v>
      </c>
      <c r="AQ59" s="279"/>
      <c r="AR59" s="112" t="e">
        <f>#REF!</f>
        <v>#REF!</v>
      </c>
      <c r="AS59" s="152"/>
      <c r="AT59" s="152"/>
      <c r="AU59" s="152"/>
      <c r="AV59" s="152"/>
      <c r="AW59" s="107" t="e">
        <f>#REF!</f>
        <v>#REF!</v>
      </c>
      <c r="AX59" s="279" t="e">
        <f>#REF!</f>
        <v>#REF!</v>
      </c>
      <c r="AY59" s="279"/>
      <c r="AZ59" s="112" t="e">
        <f>#REF!</f>
        <v>#REF!</v>
      </c>
      <c r="BA59" s="152"/>
      <c r="BB59" s="152"/>
      <c r="BC59" s="152"/>
      <c r="BD59" s="152"/>
      <c r="BE59" s="107" t="e">
        <f>#REF!</f>
        <v>#REF!</v>
      </c>
      <c r="BF59" s="279" t="e">
        <f>#REF!</f>
        <v>#REF!</v>
      </c>
      <c r="BG59" s="279"/>
      <c r="BH59" s="112" t="e">
        <f>#REF!</f>
        <v>#REF!</v>
      </c>
      <c r="BI59" s="152"/>
      <c r="BJ59" s="152"/>
      <c r="BK59" s="152"/>
      <c r="BL59" s="152"/>
      <c r="BM59" s="107" t="e">
        <f>#REF!</f>
        <v>#REF!</v>
      </c>
      <c r="BN59" s="279" t="e">
        <f>#REF!</f>
        <v>#REF!</v>
      </c>
      <c r="BO59" s="279"/>
      <c r="BP59" s="112" t="e">
        <f>#REF!</f>
        <v>#REF!</v>
      </c>
      <c r="BQ59" s="152"/>
      <c r="BR59" s="152"/>
      <c r="BS59" s="152"/>
      <c r="BT59" s="152"/>
      <c r="BU59" s="107" t="e">
        <f>#REF!</f>
        <v>#REF!</v>
      </c>
      <c r="BV59" s="279" t="e">
        <f>#REF!</f>
        <v>#REF!</v>
      </c>
      <c r="BW59" s="279"/>
      <c r="BX59" s="112" t="e">
        <f>#REF!</f>
        <v>#REF!</v>
      </c>
      <c r="BY59" s="152"/>
      <c r="BZ59" s="152"/>
      <c r="CA59" s="152"/>
      <c r="CB59" s="152"/>
      <c r="CC59" s="107" t="e">
        <f>#REF!</f>
        <v>#REF!</v>
      </c>
      <c r="CD59" s="279" t="e">
        <f>#REF!</f>
        <v>#REF!</v>
      </c>
      <c r="CE59" s="279"/>
      <c r="CF59" s="112" t="e">
        <f>#REF!</f>
        <v>#REF!</v>
      </c>
      <c r="CG59" s="152"/>
      <c r="CH59" s="152"/>
      <c r="CI59" s="152"/>
      <c r="CJ59" s="152"/>
      <c r="CK59" s="107" t="e">
        <f>#REF!</f>
        <v>#REF!</v>
      </c>
      <c r="CL59" s="279" t="e">
        <f>#REF!</f>
        <v>#REF!</v>
      </c>
      <c r="CM59" s="279"/>
      <c r="CN59" s="112" t="e">
        <f>#REF!</f>
        <v>#REF!</v>
      </c>
      <c r="CO59" s="152"/>
      <c r="CP59" s="152"/>
      <c r="CQ59" s="152"/>
      <c r="CR59" s="152"/>
      <c r="CS59" s="107" t="e">
        <f>#REF!</f>
        <v>#REF!</v>
      </c>
      <c r="CT59" s="279" t="e">
        <f>#REF!</f>
        <v>#REF!</v>
      </c>
      <c r="CU59" s="279"/>
      <c r="CV59" s="112" t="e">
        <f>#REF!</f>
        <v>#REF!</v>
      </c>
      <c r="CW59" s="152"/>
      <c r="CX59" s="152"/>
      <c r="CY59" s="152"/>
      <c r="CZ59" s="152"/>
      <c r="DA59" s="107" t="e">
        <f>#REF!</f>
        <v>#REF!</v>
      </c>
      <c r="DB59" s="279" t="e">
        <f>#REF!</f>
        <v>#REF!</v>
      </c>
      <c r="DC59" s="279"/>
      <c r="DD59" s="112" t="e">
        <f>#REF!</f>
        <v>#REF!</v>
      </c>
      <c r="DE59" s="152"/>
      <c r="DF59" s="152"/>
      <c r="DG59" s="152"/>
      <c r="DH59" s="152"/>
    </row>
    <row r="60" spans="1:112" ht="29.1" customHeight="1" x14ac:dyDescent="0.15">
      <c r="A60" s="107"/>
      <c r="B60" s="281" t="e">
        <f>#REF!</f>
        <v>#REF!</v>
      </c>
      <c r="C60" s="281"/>
      <c r="D60" s="281"/>
      <c r="E60" s="281"/>
      <c r="F60" s="281"/>
      <c r="G60" s="281"/>
      <c r="H60" s="281"/>
      <c r="I60" s="107"/>
      <c r="J60" s="281" t="e">
        <f>#REF!</f>
        <v>#REF!</v>
      </c>
      <c r="K60" s="281"/>
      <c r="L60" s="281"/>
      <c r="M60" s="281"/>
      <c r="N60" s="281"/>
      <c r="O60" s="281"/>
      <c r="P60" s="281"/>
      <c r="Q60" s="107"/>
      <c r="R60" s="281" t="e">
        <f>#REF!</f>
        <v>#REF!</v>
      </c>
      <c r="S60" s="281"/>
      <c r="T60" s="281"/>
      <c r="U60" s="281"/>
      <c r="V60" s="281"/>
      <c r="W60" s="281"/>
      <c r="X60" s="281"/>
      <c r="Y60" s="107"/>
      <c r="Z60" s="281" t="e">
        <f>#REF!</f>
        <v>#REF!</v>
      </c>
      <c r="AA60" s="281"/>
      <c r="AB60" s="281"/>
      <c r="AC60" s="281"/>
      <c r="AD60" s="281"/>
      <c r="AE60" s="281"/>
      <c r="AF60" s="281"/>
      <c r="AG60" s="107"/>
      <c r="AH60" s="281" t="e">
        <f>#REF!</f>
        <v>#REF!</v>
      </c>
      <c r="AI60" s="281"/>
      <c r="AJ60" s="281"/>
      <c r="AK60" s="281"/>
      <c r="AL60" s="281"/>
      <c r="AM60" s="281"/>
      <c r="AN60" s="281"/>
      <c r="AO60" s="107"/>
      <c r="AP60" s="281" t="e">
        <f>#REF!</f>
        <v>#REF!</v>
      </c>
      <c r="AQ60" s="281"/>
      <c r="AR60" s="281"/>
      <c r="AS60" s="281"/>
      <c r="AT60" s="281"/>
      <c r="AU60" s="281"/>
      <c r="AV60" s="281"/>
      <c r="AW60" s="107"/>
      <c r="AX60" s="281" t="e">
        <f>#REF!</f>
        <v>#REF!</v>
      </c>
      <c r="AY60" s="281"/>
      <c r="AZ60" s="281"/>
      <c r="BA60" s="281"/>
      <c r="BB60" s="281"/>
      <c r="BC60" s="281"/>
      <c r="BD60" s="281"/>
      <c r="BE60" s="107"/>
      <c r="BF60" s="281" t="e">
        <f>#REF!</f>
        <v>#REF!</v>
      </c>
      <c r="BG60" s="281"/>
      <c r="BH60" s="281"/>
      <c r="BI60" s="281"/>
      <c r="BJ60" s="281"/>
      <c r="BK60" s="281"/>
      <c r="BL60" s="281"/>
      <c r="BM60" s="107"/>
      <c r="BN60" s="281" t="e">
        <f>#REF!</f>
        <v>#REF!</v>
      </c>
      <c r="BO60" s="281"/>
      <c r="BP60" s="281"/>
      <c r="BQ60" s="281"/>
      <c r="BR60" s="281"/>
      <c r="BS60" s="281"/>
      <c r="BT60" s="281"/>
      <c r="BU60" s="107"/>
      <c r="BV60" s="281" t="e">
        <f>#REF!</f>
        <v>#REF!</v>
      </c>
      <c r="BW60" s="281"/>
      <c r="BX60" s="281"/>
      <c r="BY60" s="281"/>
      <c r="BZ60" s="281"/>
      <c r="CA60" s="281"/>
      <c r="CB60" s="281"/>
      <c r="CC60" s="107"/>
      <c r="CD60" s="281" t="e">
        <f>#REF!</f>
        <v>#REF!</v>
      </c>
      <c r="CE60" s="281"/>
      <c r="CF60" s="281"/>
      <c r="CG60" s="281"/>
      <c r="CH60" s="281"/>
      <c r="CI60" s="281"/>
      <c r="CJ60" s="281"/>
      <c r="CK60" s="107"/>
      <c r="CL60" s="281" t="e">
        <f>#REF!</f>
        <v>#REF!</v>
      </c>
      <c r="CM60" s="281"/>
      <c r="CN60" s="281"/>
      <c r="CO60" s="281"/>
      <c r="CP60" s="281"/>
      <c r="CQ60" s="281"/>
      <c r="CR60" s="281"/>
      <c r="CS60" s="107"/>
      <c r="CT60" s="281" t="e">
        <f>#REF!</f>
        <v>#REF!</v>
      </c>
      <c r="CU60" s="281"/>
      <c r="CV60" s="281"/>
      <c r="CW60" s="281"/>
      <c r="CX60" s="281"/>
      <c r="CY60" s="281"/>
      <c r="CZ60" s="281"/>
      <c r="DA60" s="107"/>
      <c r="DB60" s="281" t="e">
        <f>#REF!</f>
        <v>#REF!</v>
      </c>
      <c r="DC60" s="281"/>
      <c r="DD60" s="281"/>
      <c r="DE60" s="281"/>
      <c r="DF60" s="281"/>
      <c r="DG60" s="281"/>
      <c r="DH60" s="281"/>
    </row>
    <row r="61" spans="1:112" ht="17.100000000000001" customHeight="1" x14ac:dyDescent="0.15">
      <c r="A61" s="107" t="e">
        <f>#REF!</f>
        <v>#REF!</v>
      </c>
      <c r="B61" s="282" t="e">
        <f>#REF!</f>
        <v>#REF!</v>
      </c>
      <c r="C61" s="282"/>
      <c r="D61" s="112" t="e">
        <f>#REF!</f>
        <v>#REF!</v>
      </c>
      <c r="E61" s="152"/>
      <c r="F61" s="152"/>
      <c r="G61" s="152"/>
      <c r="H61" s="152"/>
      <c r="I61" s="107" t="e">
        <f>#REF!</f>
        <v>#REF!</v>
      </c>
      <c r="J61" s="282" t="e">
        <f>#REF!</f>
        <v>#REF!</v>
      </c>
      <c r="K61" s="282"/>
      <c r="L61" s="112" t="e">
        <f>#REF!</f>
        <v>#REF!</v>
      </c>
      <c r="M61" s="152"/>
      <c r="N61" s="152"/>
      <c r="O61" s="152"/>
      <c r="P61" s="152"/>
      <c r="Q61" s="107" t="e">
        <f>#REF!</f>
        <v>#REF!</v>
      </c>
      <c r="R61" s="282" t="e">
        <f>#REF!</f>
        <v>#REF!</v>
      </c>
      <c r="S61" s="282"/>
      <c r="T61" s="112" t="e">
        <f>#REF!</f>
        <v>#REF!</v>
      </c>
      <c r="U61" s="152"/>
      <c r="V61" s="152"/>
      <c r="W61" s="152"/>
      <c r="X61" s="152"/>
      <c r="Y61" s="107" t="e">
        <f>#REF!</f>
        <v>#REF!</v>
      </c>
      <c r="Z61" s="282" t="e">
        <f>#REF!</f>
        <v>#REF!</v>
      </c>
      <c r="AA61" s="282"/>
      <c r="AB61" s="112" t="e">
        <f>#REF!</f>
        <v>#REF!</v>
      </c>
      <c r="AC61" s="152"/>
      <c r="AD61" s="152"/>
      <c r="AE61" s="152"/>
      <c r="AF61" s="152"/>
      <c r="AG61" s="107" t="e">
        <f>#REF!</f>
        <v>#REF!</v>
      </c>
      <c r="AH61" s="282" t="e">
        <f>#REF!</f>
        <v>#REF!</v>
      </c>
      <c r="AI61" s="282"/>
      <c r="AJ61" s="112" t="e">
        <f>#REF!</f>
        <v>#REF!</v>
      </c>
      <c r="AK61" s="152"/>
      <c r="AL61" s="152"/>
      <c r="AM61" s="152"/>
      <c r="AN61" s="152"/>
      <c r="AO61" s="107" t="e">
        <f>#REF!</f>
        <v>#REF!</v>
      </c>
      <c r="AP61" s="282" t="e">
        <f>#REF!</f>
        <v>#REF!</v>
      </c>
      <c r="AQ61" s="282"/>
      <c r="AR61" s="112" t="e">
        <f>#REF!</f>
        <v>#REF!</v>
      </c>
      <c r="AS61" s="152"/>
      <c r="AT61" s="152"/>
      <c r="AU61" s="152"/>
      <c r="AV61" s="152"/>
      <c r="AW61" s="107" t="e">
        <f>#REF!</f>
        <v>#REF!</v>
      </c>
      <c r="AX61" s="282" t="e">
        <f>#REF!</f>
        <v>#REF!</v>
      </c>
      <c r="AY61" s="282"/>
      <c r="AZ61" s="112" t="e">
        <f>#REF!</f>
        <v>#REF!</v>
      </c>
      <c r="BA61" s="152"/>
      <c r="BB61" s="152"/>
      <c r="BC61" s="152"/>
      <c r="BD61" s="152"/>
      <c r="BE61" s="107" t="e">
        <f>#REF!</f>
        <v>#REF!</v>
      </c>
      <c r="BF61" s="282" t="e">
        <f>#REF!</f>
        <v>#REF!</v>
      </c>
      <c r="BG61" s="282"/>
      <c r="BH61" s="112" t="e">
        <f>#REF!</f>
        <v>#REF!</v>
      </c>
      <c r="BI61" s="152"/>
      <c r="BJ61" s="152"/>
      <c r="BK61" s="152"/>
      <c r="BL61" s="152"/>
      <c r="BM61" s="107" t="e">
        <f>#REF!</f>
        <v>#REF!</v>
      </c>
      <c r="BN61" s="282" t="e">
        <f>#REF!</f>
        <v>#REF!</v>
      </c>
      <c r="BO61" s="282"/>
      <c r="BP61" s="112" t="e">
        <f>#REF!</f>
        <v>#REF!</v>
      </c>
      <c r="BQ61" s="152"/>
      <c r="BR61" s="152"/>
      <c r="BS61" s="152"/>
      <c r="BT61" s="152"/>
      <c r="BU61" s="107" t="e">
        <f>#REF!</f>
        <v>#REF!</v>
      </c>
      <c r="BV61" s="282" t="e">
        <f>#REF!</f>
        <v>#REF!</v>
      </c>
      <c r="BW61" s="282"/>
      <c r="BX61" s="112" t="e">
        <f>#REF!</f>
        <v>#REF!</v>
      </c>
      <c r="BY61" s="152"/>
      <c r="BZ61" s="152"/>
      <c r="CA61" s="152"/>
      <c r="CB61" s="152"/>
      <c r="CC61" s="107" t="e">
        <f>#REF!</f>
        <v>#REF!</v>
      </c>
      <c r="CD61" s="282" t="e">
        <f>#REF!</f>
        <v>#REF!</v>
      </c>
      <c r="CE61" s="282"/>
      <c r="CF61" s="112" t="e">
        <f>#REF!</f>
        <v>#REF!</v>
      </c>
      <c r="CG61" s="152"/>
      <c r="CH61" s="152"/>
      <c r="CI61" s="152"/>
      <c r="CJ61" s="152"/>
      <c r="CK61" s="107" t="e">
        <f>#REF!</f>
        <v>#REF!</v>
      </c>
      <c r="CL61" s="282" t="e">
        <f>#REF!</f>
        <v>#REF!</v>
      </c>
      <c r="CM61" s="282"/>
      <c r="CN61" s="112" t="e">
        <f>#REF!</f>
        <v>#REF!</v>
      </c>
      <c r="CO61" s="152"/>
      <c r="CP61" s="152"/>
      <c r="CQ61" s="152"/>
      <c r="CR61" s="152"/>
      <c r="CS61" s="107" t="e">
        <f>#REF!</f>
        <v>#REF!</v>
      </c>
      <c r="CT61" s="282" t="e">
        <f>#REF!</f>
        <v>#REF!</v>
      </c>
      <c r="CU61" s="282"/>
      <c r="CV61" s="112" t="e">
        <f>#REF!</f>
        <v>#REF!</v>
      </c>
      <c r="CW61" s="152"/>
      <c r="CX61" s="152"/>
      <c r="CY61" s="152"/>
      <c r="CZ61" s="152"/>
      <c r="DA61" s="107" t="e">
        <f>#REF!</f>
        <v>#REF!</v>
      </c>
      <c r="DB61" s="282" t="e">
        <f>#REF!</f>
        <v>#REF!</v>
      </c>
      <c r="DC61" s="282"/>
      <c r="DD61" s="112" t="e">
        <f>#REF!</f>
        <v>#REF!</v>
      </c>
      <c r="DE61" s="152"/>
      <c r="DF61" s="152"/>
      <c r="DG61" s="152"/>
      <c r="DH61" s="152"/>
    </row>
    <row r="62" spans="1:112" ht="17.100000000000001" hidden="1" customHeight="1" x14ac:dyDescent="0.15">
      <c r="A62" s="107" t="e">
        <f>#REF!</f>
        <v>#REF!</v>
      </c>
      <c r="B62" s="282" t="e">
        <f>#REF!</f>
        <v>#REF!</v>
      </c>
      <c r="C62" s="282"/>
      <c r="D62" s="150" t="e">
        <f>#REF!</f>
        <v>#REF!</v>
      </c>
      <c r="E62" s="286" t="e">
        <f>#REF!</f>
        <v>#REF!</v>
      </c>
      <c r="F62" s="286"/>
      <c r="G62" s="286"/>
      <c r="H62" s="286"/>
      <c r="I62" s="107" t="e">
        <f>#REF!</f>
        <v>#REF!</v>
      </c>
      <c r="J62" s="282" t="e">
        <f>#REF!</f>
        <v>#REF!</v>
      </c>
      <c r="K62" s="282"/>
      <c r="L62" s="150" t="e">
        <f>#REF!</f>
        <v>#REF!</v>
      </c>
      <c r="M62" s="286" t="e">
        <f>#REF!</f>
        <v>#REF!</v>
      </c>
      <c r="N62" s="286"/>
      <c r="O62" s="286"/>
      <c r="P62" s="286"/>
      <c r="Q62" s="107" t="e">
        <f>#REF!</f>
        <v>#REF!</v>
      </c>
      <c r="R62" s="282" t="e">
        <f>#REF!</f>
        <v>#REF!</v>
      </c>
      <c r="S62" s="282"/>
      <c r="T62" s="150" t="e">
        <f>#REF!</f>
        <v>#REF!</v>
      </c>
      <c r="U62" s="286" t="e">
        <f>#REF!</f>
        <v>#REF!</v>
      </c>
      <c r="V62" s="286"/>
      <c r="W62" s="286"/>
      <c r="X62" s="286"/>
      <c r="Y62" s="107" t="e">
        <f>#REF!</f>
        <v>#REF!</v>
      </c>
      <c r="Z62" s="282" t="e">
        <f>#REF!</f>
        <v>#REF!</v>
      </c>
      <c r="AA62" s="282"/>
      <c r="AB62" s="150" t="e">
        <f>#REF!</f>
        <v>#REF!</v>
      </c>
      <c r="AC62" s="286" t="e">
        <f>#REF!</f>
        <v>#REF!</v>
      </c>
      <c r="AD62" s="286"/>
      <c r="AE62" s="286"/>
      <c r="AF62" s="286"/>
      <c r="AG62" s="107" t="e">
        <f>#REF!</f>
        <v>#REF!</v>
      </c>
      <c r="AH62" s="282" t="e">
        <f>#REF!</f>
        <v>#REF!</v>
      </c>
      <c r="AI62" s="282"/>
      <c r="AJ62" s="150" t="e">
        <f>#REF!</f>
        <v>#REF!</v>
      </c>
      <c r="AK62" s="286" t="e">
        <f>#REF!</f>
        <v>#REF!</v>
      </c>
      <c r="AL62" s="286"/>
      <c r="AM62" s="286"/>
      <c r="AN62" s="286"/>
      <c r="AO62" s="107" t="e">
        <f>#REF!</f>
        <v>#REF!</v>
      </c>
      <c r="AP62" s="282" t="e">
        <f>#REF!</f>
        <v>#REF!</v>
      </c>
      <c r="AQ62" s="282"/>
      <c r="AR62" s="150" t="e">
        <f>#REF!</f>
        <v>#REF!</v>
      </c>
      <c r="AS62" s="286" t="e">
        <f>#REF!</f>
        <v>#REF!</v>
      </c>
      <c r="AT62" s="286"/>
      <c r="AU62" s="286"/>
      <c r="AV62" s="286"/>
      <c r="AW62" s="107" t="e">
        <f>#REF!</f>
        <v>#REF!</v>
      </c>
      <c r="AX62" s="282" t="e">
        <f>#REF!</f>
        <v>#REF!</v>
      </c>
      <c r="AY62" s="282"/>
      <c r="AZ62" s="150" t="e">
        <f>#REF!</f>
        <v>#REF!</v>
      </c>
      <c r="BA62" s="286" t="e">
        <f>#REF!</f>
        <v>#REF!</v>
      </c>
      <c r="BB62" s="286"/>
      <c r="BC62" s="286"/>
      <c r="BD62" s="286"/>
      <c r="BE62" s="107" t="e">
        <f>#REF!</f>
        <v>#REF!</v>
      </c>
      <c r="BF62" s="282" t="e">
        <f>#REF!</f>
        <v>#REF!</v>
      </c>
      <c r="BG62" s="282"/>
      <c r="BH62" s="150" t="e">
        <f>#REF!</f>
        <v>#REF!</v>
      </c>
      <c r="BI62" s="286" t="e">
        <f>#REF!</f>
        <v>#REF!</v>
      </c>
      <c r="BJ62" s="286"/>
      <c r="BK62" s="286"/>
      <c r="BL62" s="286"/>
      <c r="BM62" s="107" t="e">
        <f>#REF!</f>
        <v>#REF!</v>
      </c>
      <c r="BN62" s="282" t="e">
        <f>#REF!</f>
        <v>#REF!</v>
      </c>
      <c r="BO62" s="282"/>
      <c r="BP62" s="150" t="e">
        <f>#REF!</f>
        <v>#REF!</v>
      </c>
      <c r="BQ62" s="286" t="e">
        <f>#REF!</f>
        <v>#REF!</v>
      </c>
      <c r="BR62" s="286"/>
      <c r="BS62" s="286"/>
      <c r="BT62" s="286"/>
      <c r="BU62" s="107" t="e">
        <f>#REF!</f>
        <v>#REF!</v>
      </c>
      <c r="BV62" s="282" t="e">
        <f>#REF!</f>
        <v>#REF!</v>
      </c>
      <c r="BW62" s="282"/>
      <c r="BX62" s="150" t="e">
        <f>#REF!</f>
        <v>#REF!</v>
      </c>
      <c r="BY62" s="286" t="e">
        <f>#REF!</f>
        <v>#REF!</v>
      </c>
      <c r="BZ62" s="286"/>
      <c r="CA62" s="286"/>
      <c r="CB62" s="286"/>
      <c r="CC62" s="107" t="e">
        <f>#REF!</f>
        <v>#REF!</v>
      </c>
      <c r="CD62" s="282" t="e">
        <f>#REF!</f>
        <v>#REF!</v>
      </c>
      <c r="CE62" s="282"/>
      <c r="CF62" s="150" t="e">
        <f>#REF!</f>
        <v>#REF!</v>
      </c>
      <c r="CG62" s="286" t="e">
        <f>#REF!</f>
        <v>#REF!</v>
      </c>
      <c r="CH62" s="286"/>
      <c r="CI62" s="286"/>
      <c r="CJ62" s="286"/>
      <c r="CK62" s="107" t="e">
        <f>#REF!</f>
        <v>#REF!</v>
      </c>
      <c r="CL62" s="282" t="e">
        <f>#REF!</f>
        <v>#REF!</v>
      </c>
      <c r="CM62" s="282"/>
      <c r="CN62" s="150" t="e">
        <f>#REF!</f>
        <v>#REF!</v>
      </c>
      <c r="CO62" s="286" t="e">
        <f>#REF!</f>
        <v>#REF!</v>
      </c>
      <c r="CP62" s="286"/>
      <c r="CQ62" s="286"/>
      <c r="CR62" s="286"/>
      <c r="CS62" s="107" t="e">
        <f>#REF!</f>
        <v>#REF!</v>
      </c>
      <c r="CT62" s="282" t="e">
        <f>#REF!</f>
        <v>#REF!</v>
      </c>
      <c r="CU62" s="282"/>
      <c r="CV62" s="150" t="e">
        <f>#REF!</f>
        <v>#REF!</v>
      </c>
      <c r="CW62" s="286" t="e">
        <f>#REF!</f>
        <v>#REF!</v>
      </c>
      <c r="CX62" s="286"/>
      <c r="CY62" s="286"/>
      <c r="CZ62" s="286"/>
      <c r="DA62" s="107" t="e">
        <f>#REF!</f>
        <v>#REF!</v>
      </c>
      <c r="DB62" s="282" t="e">
        <f>#REF!</f>
        <v>#REF!</v>
      </c>
      <c r="DC62" s="282"/>
      <c r="DD62" s="150" t="e">
        <f>#REF!</f>
        <v>#REF!</v>
      </c>
      <c r="DE62" s="286" t="e">
        <f>#REF!</f>
        <v>#REF!</v>
      </c>
      <c r="DF62" s="286"/>
      <c r="DG62" s="286"/>
      <c r="DH62" s="286"/>
    </row>
    <row r="63" spans="1:112" ht="17.100000000000001" customHeight="1" x14ac:dyDescent="0.15">
      <c r="A63" s="107" t="e">
        <f>#REF!</f>
        <v>#REF!</v>
      </c>
      <c r="B63" s="106" t="e">
        <f>#REF!</f>
        <v>#REF!</v>
      </c>
      <c r="C63" s="106"/>
      <c r="D63" s="107"/>
      <c r="E63" s="107"/>
      <c r="F63" s="152"/>
      <c r="G63" s="152"/>
      <c r="H63" s="152"/>
      <c r="I63" s="107" t="e">
        <f>#REF!</f>
        <v>#REF!</v>
      </c>
      <c r="J63" s="106" t="e">
        <f>#REF!</f>
        <v>#REF!</v>
      </c>
      <c r="K63" s="106"/>
      <c r="L63" s="107"/>
      <c r="M63" s="107"/>
      <c r="N63" s="152"/>
      <c r="O63" s="152"/>
      <c r="P63" s="152"/>
      <c r="Q63" s="107" t="e">
        <f>#REF!</f>
        <v>#REF!</v>
      </c>
      <c r="R63" s="106" t="e">
        <f>#REF!</f>
        <v>#REF!</v>
      </c>
      <c r="S63" s="106"/>
      <c r="T63" s="107"/>
      <c r="U63" s="107"/>
      <c r="V63" s="152"/>
      <c r="W63" s="152"/>
      <c r="X63" s="152"/>
      <c r="Y63" s="107" t="e">
        <f>#REF!</f>
        <v>#REF!</v>
      </c>
      <c r="Z63" s="106" t="e">
        <f>#REF!</f>
        <v>#REF!</v>
      </c>
      <c r="AA63" s="106"/>
      <c r="AB63" s="107"/>
      <c r="AC63" s="107"/>
      <c r="AD63" s="152"/>
      <c r="AE63" s="152"/>
      <c r="AF63" s="152"/>
      <c r="AG63" s="107" t="e">
        <f>#REF!</f>
        <v>#REF!</v>
      </c>
      <c r="AH63" s="106" t="e">
        <f>#REF!</f>
        <v>#REF!</v>
      </c>
      <c r="AI63" s="106"/>
      <c r="AJ63" s="107"/>
      <c r="AK63" s="107"/>
      <c r="AL63" s="152"/>
      <c r="AM63" s="152"/>
      <c r="AN63" s="152"/>
      <c r="AO63" s="107" t="e">
        <f>#REF!</f>
        <v>#REF!</v>
      </c>
      <c r="AP63" s="106" t="e">
        <f>#REF!</f>
        <v>#REF!</v>
      </c>
      <c r="AQ63" s="106"/>
      <c r="AR63" s="107"/>
      <c r="AS63" s="107"/>
      <c r="AT63" s="152"/>
      <c r="AU63" s="152"/>
      <c r="AV63" s="152"/>
      <c r="AW63" s="107" t="e">
        <f>#REF!</f>
        <v>#REF!</v>
      </c>
      <c r="AX63" s="106" t="e">
        <f>#REF!</f>
        <v>#REF!</v>
      </c>
      <c r="AY63" s="106"/>
      <c r="AZ63" s="107"/>
      <c r="BA63" s="107"/>
      <c r="BB63" s="152"/>
      <c r="BC63" s="152"/>
      <c r="BD63" s="152"/>
      <c r="BE63" s="107" t="e">
        <f>#REF!</f>
        <v>#REF!</v>
      </c>
      <c r="BF63" s="106" t="e">
        <f>#REF!</f>
        <v>#REF!</v>
      </c>
      <c r="BG63" s="106"/>
      <c r="BH63" s="107"/>
      <c r="BI63" s="107"/>
      <c r="BJ63" s="152"/>
      <c r="BK63" s="152"/>
      <c r="BL63" s="152"/>
      <c r="BM63" s="107" t="e">
        <f>#REF!</f>
        <v>#REF!</v>
      </c>
      <c r="BN63" s="106" t="e">
        <f>#REF!</f>
        <v>#REF!</v>
      </c>
      <c r="BO63" s="106"/>
      <c r="BP63" s="107"/>
      <c r="BQ63" s="107"/>
      <c r="BR63" s="152"/>
      <c r="BS63" s="152"/>
      <c r="BT63" s="152"/>
      <c r="BU63" s="107" t="e">
        <f>#REF!</f>
        <v>#REF!</v>
      </c>
      <c r="BV63" s="106" t="e">
        <f>#REF!</f>
        <v>#REF!</v>
      </c>
      <c r="BW63" s="106"/>
      <c r="BX63" s="107"/>
      <c r="BY63" s="107"/>
      <c r="BZ63" s="152"/>
      <c r="CA63" s="152"/>
      <c r="CB63" s="152"/>
      <c r="CC63" s="107" t="e">
        <f>#REF!</f>
        <v>#REF!</v>
      </c>
      <c r="CD63" s="106" t="e">
        <f>#REF!</f>
        <v>#REF!</v>
      </c>
      <c r="CE63" s="106"/>
      <c r="CF63" s="107"/>
      <c r="CG63" s="107"/>
      <c r="CH63" s="152"/>
      <c r="CI63" s="152"/>
      <c r="CJ63" s="152"/>
      <c r="CK63" s="107" t="e">
        <f>#REF!</f>
        <v>#REF!</v>
      </c>
      <c r="CL63" s="106" t="e">
        <f>#REF!</f>
        <v>#REF!</v>
      </c>
      <c r="CM63" s="106"/>
      <c r="CN63" s="107"/>
      <c r="CO63" s="107"/>
      <c r="CP63" s="152"/>
      <c r="CQ63" s="152"/>
      <c r="CR63" s="152"/>
      <c r="CS63" s="107" t="e">
        <f>#REF!</f>
        <v>#REF!</v>
      </c>
      <c r="CT63" s="106" t="e">
        <f>#REF!</f>
        <v>#REF!</v>
      </c>
      <c r="CU63" s="106"/>
      <c r="CV63" s="107"/>
      <c r="CW63" s="107"/>
      <c r="CX63" s="152"/>
      <c r="CY63" s="152"/>
      <c r="CZ63" s="152"/>
      <c r="DA63" s="107" t="e">
        <f>#REF!</f>
        <v>#REF!</v>
      </c>
      <c r="DB63" s="106" t="e">
        <f>#REF!</f>
        <v>#REF!</v>
      </c>
      <c r="DC63" s="106"/>
      <c r="DD63" s="107"/>
      <c r="DE63" s="107"/>
      <c r="DF63" s="152"/>
      <c r="DG63" s="152"/>
      <c r="DH63" s="152"/>
    </row>
    <row r="64" spans="1:112" ht="17.100000000000001" customHeight="1" x14ac:dyDescent="0.15">
      <c r="A64" s="107"/>
      <c r="B64" s="282" t="e">
        <f>#REF!</f>
        <v>#REF!</v>
      </c>
      <c r="C64" s="282"/>
      <c r="D64" s="116" t="e">
        <f>#REF!</f>
        <v>#REF!</v>
      </c>
      <c r="F64" s="112" t="e">
        <f>#REF!</f>
        <v>#REF!</v>
      </c>
      <c r="H64" s="152"/>
      <c r="I64" s="107"/>
      <c r="J64" s="282" t="e">
        <f>#REF!</f>
        <v>#REF!</v>
      </c>
      <c r="K64" s="282"/>
      <c r="L64" s="116" t="e">
        <f>#REF!</f>
        <v>#REF!</v>
      </c>
      <c r="N64" s="112" t="e">
        <f>#REF!</f>
        <v>#REF!</v>
      </c>
      <c r="P64" s="152"/>
      <c r="Q64" s="107"/>
      <c r="R64" s="282" t="e">
        <f>#REF!</f>
        <v>#REF!</v>
      </c>
      <c r="S64" s="282"/>
      <c r="T64" s="116" t="e">
        <f>#REF!</f>
        <v>#REF!</v>
      </c>
      <c r="V64" s="112" t="e">
        <f>#REF!</f>
        <v>#REF!</v>
      </c>
      <c r="X64" s="152"/>
      <c r="Y64" s="107"/>
      <c r="Z64" s="282" t="e">
        <f>#REF!</f>
        <v>#REF!</v>
      </c>
      <c r="AA64" s="282"/>
      <c r="AB64" s="116" t="e">
        <f>#REF!</f>
        <v>#REF!</v>
      </c>
      <c r="AD64" s="112" t="e">
        <f>#REF!</f>
        <v>#REF!</v>
      </c>
      <c r="AF64" s="152"/>
      <c r="AG64" s="107"/>
      <c r="AH64" s="282" t="e">
        <f>#REF!</f>
        <v>#REF!</v>
      </c>
      <c r="AI64" s="282"/>
      <c r="AJ64" s="116" t="e">
        <f>#REF!</f>
        <v>#REF!</v>
      </c>
      <c r="AL64" s="112" t="e">
        <f>#REF!</f>
        <v>#REF!</v>
      </c>
      <c r="AN64" s="152"/>
      <c r="AO64" s="107"/>
      <c r="AP64" s="282" t="e">
        <f>#REF!</f>
        <v>#REF!</v>
      </c>
      <c r="AQ64" s="282"/>
      <c r="AR64" s="116" t="e">
        <f>#REF!</f>
        <v>#REF!</v>
      </c>
      <c r="AT64" s="112" t="e">
        <f>#REF!</f>
        <v>#REF!</v>
      </c>
      <c r="AV64" s="152"/>
      <c r="AW64" s="107"/>
      <c r="AX64" s="282" t="e">
        <f>#REF!</f>
        <v>#REF!</v>
      </c>
      <c r="AY64" s="282"/>
      <c r="AZ64" s="116" t="e">
        <f>#REF!</f>
        <v>#REF!</v>
      </c>
      <c r="BB64" s="112" t="e">
        <f>#REF!</f>
        <v>#REF!</v>
      </c>
      <c r="BD64" s="152"/>
      <c r="BE64" s="107"/>
      <c r="BF64" s="282" t="e">
        <f>#REF!</f>
        <v>#REF!</v>
      </c>
      <c r="BG64" s="282"/>
      <c r="BH64" s="116" t="e">
        <f>#REF!</f>
        <v>#REF!</v>
      </c>
      <c r="BJ64" s="112" t="e">
        <f>#REF!</f>
        <v>#REF!</v>
      </c>
      <c r="BL64" s="152"/>
      <c r="BM64" s="107"/>
      <c r="BN64" s="282" t="e">
        <f>#REF!</f>
        <v>#REF!</v>
      </c>
      <c r="BO64" s="282"/>
      <c r="BP64" s="116" t="e">
        <f>#REF!</f>
        <v>#REF!</v>
      </c>
      <c r="BR64" s="112" t="e">
        <f>#REF!</f>
        <v>#REF!</v>
      </c>
      <c r="BT64" s="152"/>
      <c r="BU64" s="107"/>
      <c r="BV64" s="282" t="e">
        <f>#REF!</f>
        <v>#REF!</v>
      </c>
      <c r="BW64" s="282"/>
      <c r="BX64" s="116" t="e">
        <f>#REF!</f>
        <v>#REF!</v>
      </c>
      <c r="BZ64" s="112" t="e">
        <f>#REF!</f>
        <v>#REF!</v>
      </c>
      <c r="CB64" s="152"/>
      <c r="CC64" s="107"/>
      <c r="CD64" s="282" t="e">
        <f>#REF!</f>
        <v>#REF!</v>
      </c>
      <c r="CE64" s="282"/>
      <c r="CF64" s="116" t="e">
        <f>#REF!</f>
        <v>#REF!</v>
      </c>
      <c r="CH64" s="112" t="e">
        <f>#REF!</f>
        <v>#REF!</v>
      </c>
      <c r="CJ64" s="152"/>
      <c r="CK64" s="107"/>
      <c r="CL64" s="282" t="e">
        <f>#REF!</f>
        <v>#REF!</v>
      </c>
      <c r="CM64" s="282"/>
      <c r="CN64" s="116" t="e">
        <f>#REF!</f>
        <v>#REF!</v>
      </c>
      <c r="CP64" s="112" t="e">
        <f>#REF!</f>
        <v>#REF!</v>
      </c>
      <c r="CR64" s="152"/>
      <c r="CS64" s="107"/>
      <c r="CT64" s="282" t="e">
        <f>#REF!</f>
        <v>#REF!</v>
      </c>
      <c r="CU64" s="282"/>
      <c r="CV64" s="116" t="e">
        <f>#REF!</f>
        <v>#REF!</v>
      </c>
      <c r="CX64" s="112" t="e">
        <f>#REF!</f>
        <v>#REF!</v>
      </c>
      <c r="CZ64" s="152"/>
      <c r="DA64" s="107"/>
      <c r="DB64" s="282" t="e">
        <f>#REF!</f>
        <v>#REF!</v>
      </c>
      <c r="DC64" s="282"/>
      <c r="DD64" s="116" t="e">
        <f>#REF!</f>
        <v>#REF!</v>
      </c>
      <c r="DF64" s="112" t="e">
        <f>#REF!</f>
        <v>#REF!</v>
      </c>
      <c r="DH64" s="152"/>
    </row>
    <row r="65" spans="1:112" ht="17.100000000000001" hidden="1" customHeight="1" x14ac:dyDescent="0.15">
      <c r="A65" s="107"/>
      <c r="B65" s="282" t="e">
        <f>#REF!</f>
        <v>#REF!</v>
      </c>
      <c r="C65" s="282"/>
      <c r="D65" s="112" t="e">
        <f>#REF!</f>
        <v>#REF!</v>
      </c>
      <c r="F65" s="116" t="e">
        <f>#REF!</f>
        <v>#REF!</v>
      </c>
      <c r="H65" s="152"/>
      <c r="I65" s="107"/>
      <c r="J65" s="282" t="e">
        <f>#REF!</f>
        <v>#REF!</v>
      </c>
      <c r="K65" s="282"/>
      <c r="L65" s="112" t="e">
        <f>#REF!</f>
        <v>#REF!</v>
      </c>
      <c r="N65" s="116" t="e">
        <f>#REF!</f>
        <v>#REF!</v>
      </c>
      <c r="P65" s="152"/>
      <c r="Q65" s="107"/>
      <c r="R65" s="282" t="e">
        <f>#REF!</f>
        <v>#REF!</v>
      </c>
      <c r="S65" s="282"/>
      <c r="T65" s="112" t="e">
        <f>#REF!</f>
        <v>#REF!</v>
      </c>
      <c r="V65" s="116" t="e">
        <f>#REF!</f>
        <v>#REF!</v>
      </c>
      <c r="X65" s="152"/>
      <c r="Y65" s="107"/>
      <c r="Z65" s="282" t="e">
        <f>#REF!</f>
        <v>#REF!</v>
      </c>
      <c r="AA65" s="282"/>
      <c r="AB65" s="112" t="e">
        <f>#REF!</f>
        <v>#REF!</v>
      </c>
      <c r="AD65" s="116" t="e">
        <f>#REF!</f>
        <v>#REF!</v>
      </c>
      <c r="AF65" s="152"/>
      <c r="AG65" s="107"/>
      <c r="AH65" s="282" t="e">
        <f>#REF!</f>
        <v>#REF!</v>
      </c>
      <c r="AI65" s="282"/>
      <c r="AJ65" s="112" t="e">
        <f>#REF!</f>
        <v>#REF!</v>
      </c>
      <c r="AL65" s="116" t="e">
        <f>#REF!</f>
        <v>#REF!</v>
      </c>
      <c r="AN65" s="152"/>
      <c r="AO65" s="107"/>
      <c r="AP65" s="282" t="e">
        <f>#REF!</f>
        <v>#REF!</v>
      </c>
      <c r="AQ65" s="282"/>
      <c r="AR65" s="112" t="e">
        <f>#REF!</f>
        <v>#REF!</v>
      </c>
      <c r="AT65" s="116" t="e">
        <f>#REF!</f>
        <v>#REF!</v>
      </c>
      <c r="AV65" s="152"/>
      <c r="AW65" s="107"/>
      <c r="AX65" s="282" t="e">
        <f>#REF!</f>
        <v>#REF!</v>
      </c>
      <c r="AY65" s="282"/>
      <c r="AZ65" s="112" t="e">
        <f>#REF!</f>
        <v>#REF!</v>
      </c>
      <c r="BB65" s="116" t="e">
        <f>#REF!</f>
        <v>#REF!</v>
      </c>
      <c r="BD65" s="152"/>
      <c r="BE65" s="107"/>
      <c r="BF65" s="282" t="e">
        <f>#REF!</f>
        <v>#REF!</v>
      </c>
      <c r="BG65" s="282"/>
      <c r="BH65" s="112" t="e">
        <f>#REF!</f>
        <v>#REF!</v>
      </c>
      <c r="BJ65" s="116" t="e">
        <f>#REF!</f>
        <v>#REF!</v>
      </c>
      <c r="BL65" s="152"/>
      <c r="BM65" s="107"/>
      <c r="BN65" s="282" t="e">
        <f>#REF!</f>
        <v>#REF!</v>
      </c>
      <c r="BO65" s="282"/>
      <c r="BP65" s="112" t="e">
        <f>#REF!</f>
        <v>#REF!</v>
      </c>
      <c r="BR65" s="116" t="e">
        <f>#REF!</f>
        <v>#REF!</v>
      </c>
      <c r="BT65" s="152"/>
      <c r="BU65" s="107"/>
      <c r="BV65" s="282" t="e">
        <f>#REF!</f>
        <v>#REF!</v>
      </c>
      <c r="BW65" s="282"/>
      <c r="BX65" s="112" t="e">
        <f>#REF!</f>
        <v>#REF!</v>
      </c>
      <c r="BZ65" s="116" t="e">
        <f>#REF!</f>
        <v>#REF!</v>
      </c>
      <c r="CB65" s="152"/>
      <c r="CC65" s="107"/>
      <c r="CD65" s="282" t="e">
        <f>#REF!</f>
        <v>#REF!</v>
      </c>
      <c r="CE65" s="282"/>
      <c r="CF65" s="112" t="e">
        <f>#REF!</f>
        <v>#REF!</v>
      </c>
      <c r="CH65" s="116" t="e">
        <f>#REF!</f>
        <v>#REF!</v>
      </c>
      <c r="CJ65" s="152"/>
      <c r="CK65" s="107"/>
      <c r="CL65" s="282" t="e">
        <f>#REF!</f>
        <v>#REF!</v>
      </c>
      <c r="CM65" s="282"/>
      <c r="CN65" s="112" t="e">
        <f>#REF!</f>
        <v>#REF!</v>
      </c>
      <c r="CP65" s="116" t="e">
        <f>#REF!</f>
        <v>#REF!</v>
      </c>
      <c r="CR65" s="152"/>
      <c r="CS65" s="107"/>
      <c r="CT65" s="282" t="e">
        <f>#REF!</f>
        <v>#REF!</v>
      </c>
      <c r="CU65" s="282"/>
      <c r="CV65" s="112" t="e">
        <f>#REF!</f>
        <v>#REF!</v>
      </c>
      <c r="CX65" s="116" t="e">
        <f>#REF!</f>
        <v>#REF!</v>
      </c>
      <c r="CZ65" s="152"/>
      <c r="DA65" s="107"/>
      <c r="DB65" s="282" t="e">
        <f>#REF!</f>
        <v>#REF!</v>
      </c>
      <c r="DC65" s="282"/>
      <c r="DD65" s="112" t="e">
        <f>#REF!</f>
        <v>#REF!</v>
      </c>
      <c r="DF65" s="116" t="e">
        <f>#REF!</f>
        <v>#REF!</v>
      </c>
      <c r="DH65" s="152"/>
    </row>
    <row r="66" spans="1:112" ht="17.100000000000001" customHeight="1" x14ac:dyDescent="0.15">
      <c r="A66" s="107"/>
      <c r="B66" s="279" t="e">
        <f>#REF!</f>
        <v>#REF!</v>
      </c>
      <c r="C66" s="279"/>
      <c r="D66" s="125" t="e">
        <f>#REF!</f>
        <v>#REF!</v>
      </c>
      <c r="E66" s="125"/>
      <c r="F66" s="152"/>
      <c r="G66" s="152"/>
      <c r="H66" s="152"/>
      <c r="I66" s="107"/>
      <c r="J66" s="279" t="e">
        <f>#REF!</f>
        <v>#REF!</v>
      </c>
      <c r="K66" s="279"/>
      <c r="L66" s="125" t="e">
        <f>#REF!</f>
        <v>#REF!</v>
      </c>
      <c r="M66" s="125"/>
      <c r="N66" s="152"/>
      <c r="O66" s="152"/>
      <c r="P66" s="152"/>
      <c r="Q66" s="107"/>
      <c r="R66" s="279" t="e">
        <f>#REF!</f>
        <v>#REF!</v>
      </c>
      <c r="S66" s="279"/>
      <c r="T66" s="125" t="e">
        <f>#REF!</f>
        <v>#REF!</v>
      </c>
      <c r="U66" s="125"/>
      <c r="V66" s="152"/>
      <c r="W66" s="152"/>
      <c r="X66" s="152"/>
      <c r="Y66" s="107"/>
      <c r="Z66" s="279" t="e">
        <f>#REF!</f>
        <v>#REF!</v>
      </c>
      <c r="AA66" s="279"/>
      <c r="AB66" s="125" t="e">
        <f>#REF!</f>
        <v>#REF!</v>
      </c>
      <c r="AC66" s="125"/>
      <c r="AD66" s="152"/>
      <c r="AE66" s="152"/>
      <c r="AF66" s="152"/>
      <c r="AG66" s="107"/>
      <c r="AH66" s="279" t="e">
        <f>#REF!</f>
        <v>#REF!</v>
      </c>
      <c r="AI66" s="279"/>
      <c r="AJ66" s="125" t="e">
        <f>#REF!</f>
        <v>#REF!</v>
      </c>
      <c r="AK66" s="125"/>
      <c r="AL66" s="152"/>
      <c r="AM66" s="152"/>
      <c r="AN66" s="152"/>
      <c r="AO66" s="107"/>
      <c r="AP66" s="279" t="e">
        <f>#REF!</f>
        <v>#REF!</v>
      </c>
      <c r="AQ66" s="279"/>
      <c r="AR66" s="125" t="e">
        <f>#REF!</f>
        <v>#REF!</v>
      </c>
      <c r="AS66" s="125"/>
      <c r="AT66" s="152"/>
      <c r="AU66" s="152"/>
      <c r="AV66" s="152"/>
      <c r="AW66" s="107"/>
      <c r="AX66" s="279" t="e">
        <f>#REF!</f>
        <v>#REF!</v>
      </c>
      <c r="AY66" s="279"/>
      <c r="AZ66" s="125" t="e">
        <f>#REF!</f>
        <v>#REF!</v>
      </c>
      <c r="BA66" s="125"/>
      <c r="BB66" s="152"/>
      <c r="BC66" s="152"/>
      <c r="BD66" s="152"/>
      <c r="BE66" s="107"/>
      <c r="BF66" s="279" t="e">
        <f>#REF!</f>
        <v>#REF!</v>
      </c>
      <c r="BG66" s="279"/>
      <c r="BH66" s="125" t="e">
        <f>#REF!</f>
        <v>#REF!</v>
      </c>
      <c r="BI66" s="125"/>
      <c r="BJ66" s="152"/>
      <c r="BK66" s="152"/>
      <c r="BL66" s="152"/>
      <c r="BM66" s="107"/>
      <c r="BN66" s="279" t="e">
        <f>#REF!</f>
        <v>#REF!</v>
      </c>
      <c r="BO66" s="279"/>
      <c r="BP66" s="125" t="e">
        <f>#REF!</f>
        <v>#REF!</v>
      </c>
      <c r="BQ66" s="125"/>
      <c r="BR66" s="152"/>
      <c r="BS66" s="152"/>
      <c r="BT66" s="152"/>
      <c r="BU66" s="107"/>
      <c r="BV66" s="279" t="e">
        <f>#REF!</f>
        <v>#REF!</v>
      </c>
      <c r="BW66" s="279"/>
      <c r="BX66" s="125" t="e">
        <f>#REF!</f>
        <v>#REF!</v>
      </c>
      <c r="BY66" s="125"/>
      <c r="BZ66" s="152"/>
      <c r="CA66" s="152"/>
      <c r="CB66" s="152"/>
      <c r="CC66" s="107"/>
      <c r="CD66" s="279" t="e">
        <f>#REF!</f>
        <v>#REF!</v>
      </c>
      <c r="CE66" s="279"/>
      <c r="CF66" s="125" t="e">
        <f>#REF!</f>
        <v>#REF!</v>
      </c>
      <c r="CG66" s="125"/>
      <c r="CH66" s="152"/>
      <c r="CI66" s="152"/>
      <c r="CJ66" s="152"/>
      <c r="CK66" s="107"/>
      <c r="CL66" s="279" t="e">
        <f>#REF!</f>
        <v>#REF!</v>
      </c>
      <c r="CM66" s="279"/>
      <c r="CN66" s="125" t="e">
        <f>#REF!</f>
        <v>#REF!</v>
      </c>
      <c r="CO66" s="125"/>
      <c r="CP66" s="152"/>
      <c r="CQ66" s="152"/>
      <c r="CR66" s="152"/>
      <c r="CS66" s="107"/>
      <c r="CT66" s="279" t="e">
        <f>#REF!</f>
        <v>#REF!</v>
      </c>
      <c r="CU66" s="279"/>
      <c r="CV66" s="125" t="e">
        <f>#REF!</f>
        <v>#REF!</v>
      </c>
      <c r="CW66" s="125"/>
      <c r="CX66" s="152"/>
      <c r="CY66" s="152"/>
      <c r="CZ66" s="152"/>
      <c r="DA66" s="107"/>
      <c r="DB66" s="279" t="e">
        <f>#REF!</f>
        <v>#REF!</v>
      </c>
      <c r="DC66" s="279"/>
      <c r="DD66" s="125" t="e">
        <f>#REF!</f>
        <v>#REF!</v>
      </c>
      <c r="DE66" s="125"/>
      <c r="DF66" s="152"/>
      <c r="DG66" s="152"/>
      <c r="DH66" s="152"/>
    </row>
    <row r="67" spans="1:112" ht="17.100000000000001" customHeight="1" x14ac:dyDescent="0.15">
      <c r="A67" s="107" t="e">
        <f>#REF!</f>
        <v>#REF!</v>
      </c>
      <c r="B67" s="281" t="e">
        <f>#REF!</f>
        <v>#REF!</v>
      </c>
      <c r="C67" s="281"/>
      <c r="D67" s="281"/>
      <c r="E67" s="281"/>
      <c r="F67" s="281"/>
      <c r="G67" s="281"/>
      <c r="H67" s="281"/>
      <c r="I67" s="107" t="e">
        <f>#REF!</f>
        <v>#REF!</v>
      </c>
      <c r="J67" s="281" t="e">
        <f>#REF!</f>
        <v>#REF!</v>
      </c>
      <c r="K67" s="281"/>
      <c r="L67" s="281"/>
      <c r="M67" s="281"/>
      <c r="N67" s="281"/>
      <c r="O67" s="281"/>
      <c r="P67" s="281"/>
      <c r="Q67" s="107" t="e">
        <f>#REF!</f>
        <v>#REF!</v>
      </c>
      <c r="R67" s="281" t="e">
        <f>#REF!</f>
        <v>#REF!</v>
      </c>
      <c r="S67" s="281"/>
      <c r="T67" s="281"/>
      <c r="U67" s="281"/>
      <c r="V67" s="281"/>
      <c r="W67" s="281"/>
      <c r="X67" s="281"/>
      <c r="Y67" s="107" t="e">
        <f>#REF!</f>
        <v>#REF!</v>
      </c>
      <c r="Z67" s="281" t="e">
        <f>#REF!</f>
        <v>#REF!</v>
      </c>
      <c r="AA67" s="281"/>
      <c r="AB67" s="281"/>
      <c r="AC67" s="281"/>
      <c r="AD67" s="281"/>
      <c r="AE67" s="281"/>
      <c r="AF67" s="281"/>
      <c r="AG67" s="107" t="e">
        <f>#REF!</f>
        <v>#REF!</v>
      </c>
      <c r="AH67" s="281" t="e">
        <f>#REF!</f>
        <v>#REF!</v>
      </c>
      <c r="AI67" s="281"/>
      <c r="AJ67" s="281"/>
      <c r="AK67" s="281"/>
      <c r="AL67" s="281"/>
      <c r="AM67" s="281"/>
      <c r="AN67" s="281"/>
      <c r="AO67" s="107" t="e">
        <f>#REF!</f>
        <v>#REF!</v>
      </c>
      <c r="AP67" s="281" t="e">
        <f>#REF!</f>
        <v>#REF!</v>
      </c>
      <c r="AQ67" s="281"/>
      <c r="AR67" s="281"/>
      <c r="AS67" s="281"/>
      <c r="AT67" s="281"/>
      <c r="AU67" s="281"/>
      <c r="AV67" s="281"/>
      <c r="AW67" s="107" t="e">
        <f>#REF!</f>
        <v>#REF!</v>
      </c>
      <c r="AX67" s="281" t="e">
        <f>#REF!</f>
        <v>#REF!</v>
      </c>
      <c r="AY67" s="281"/>
      <c r="AZ67" s="281"/>
      <c r="BA67" s="281"/>
      <c r="BB67" s="281"/>
      <c r="BC67" s="281"/>
      <c r="BD67" s="281"/>
      <c r="BE67" s="107" t="e">
        <f>#REF!</f>
        <v>#REF!</v>
      </c>
      <c r="BF67" s="281" t="e">
        <f>#REF!</f>
        <v>#REF!</v>
      </c>
      <c r="BG67" s="281"/>
      <c r="BH67" s="281"/>
      <c r="BI67" s="281"/>
      <c r="BJ67" s="281"/>
      <c r="BK67" s="281"/>
      <c r="BL67" s="281"/>
      <c r="BM67" s="107" t="e">
        <f>#REF!</f>
        <v>#REF!</v>
      </c>
      <c r="BN67" s="281" t="e">
        <f>#REF!</f>
        <v>#REF!</v>
      </c>
      <c r="BO67" s="281"/>
      <c r="BP67" s="281"/>
      <c r="BQ67" s="281"/>
      <c r="BR67" s="281"/>
      <c r="BS67" s="281"/>
      <c r="BT67" s="281"/>
      <c r="BU67" s="107" t="e">
        <f>#REF!</f>
        <v>#REF!</v>
      </c>
      <c r="BV67" s="281" t="e">
        <f>#REF!</f>
        <v>#REF!</v>
      </c>
      <c r="BW67" s="281"/>
      <c r="BX67" s="281"/>
      <c r="BY67" s="281"/>
      <c r="BZ67" s="281"/>
      <c r="CA67" s="281"/>
      <c r="CB67" s="281"/>
      <c r="CC67" s="107" t="e">
        <f>#REF!</f>
        <v>#REF!</v>
      </c>
      <c r="CD67" s="281" t="e">
        <f>#REF!</f>
        <v>#REF!</v>
      </c>
      <c r="CE67" s="281"/>
      <c r="CF67" s="281"/>
      <c r="CG67" s="281"/>
      <c r="CH67" s="281"/>
      <c r="CI67" s="281"/>
      <c r="CJ67" s="281"/>
      <c r="CK67" s="107" t="e">
        <f>#REF!</f>
        <v>#REF!</v>
      </c>
      <c r="CL67" s="281" t="e">
        <f>#REF!</f>
        <v>#REF!</v>
      </c>
      <c r="CM67" s="281"/>
      <c r="CN67" s="281"/>
      <c r="CO67" s="281"/>
      <c r="CP67" s="281"/>
      <c r="CQ67" s="281"/>
      <c r="CR67" s="281"/>
      <c r="CS67" s="107" t="e">
        <f>#REF!</f>
        <v>#REF!</v>
      </c>
      <c r="CT67" s="281" t="e">
        <f>#REF!</f>
        <v>#REF!</v>
      </c>
      <c r="CU67" s="281"/>
      <c r="CV67" s="281"/>
      <c r="CW67" s="281"/>
      <c r="CX67" s="281"/>
      <c r="CY67" s="281"/>
      <c r="CZ67" s="281"/>
      <c r="DA67" s="107" t="e">
        <f>#REF!</f>
        <v>#REF!</v>
      </c>
      <c r="DB67" s="281" t="e">
        <f>#REF!</f>
        <v>#REF!</v>
      </c>
      <c r="DC67" s="281"/>
      <c r="DD67" s="281"/>
      <c r="DE67" s="281"/>
      <c r="DF67" s="281"/>
      <c r="DG67" s="281"/>
      <c r="DH67" s="281"/>
    </row>
    <row r="68" spans="1:112" ht="30.75" customHeight="1" x14ac:dyDescent="0.15"/>
    <row r="69" spans="1:112" ht="21.75" customHeight="1" x14ac:dyDescent="0.15">
      <c r="A69" s="264" t="e">
        <f>#REF!</f>
        <v>#REF!</v>
      </c>
      <c r="B69" s="264"/>
      <c r="C69" s="264"/>
      <c r="D69" s="264"/>
      <c r="E69" s="264"/>
      <c r="F69" s="264"/>
      <c r="G69" s="264"/>
      <c r="H69" s="264"/>
      <c r="I69" s="264" t="e">
        <f>#REF!</f>
        <v>#REF!</v>
      </c>
      <c r="J69" s="264"/>
      <c r="K69" s="264"/>
      <c r="L69" s="264"/>
      <c r="M69" s="264"/>
      <c r="N69" s="264"/>
      <c r="O69" s="264"/>
      <c r="P69" s="264"/>
      <c r="Q69" s="264" t="e">
        <f>#REF!</f>
        <v>#REF!</v>
      </c>
      <c r="R69" s="264"/>
      <c r="S69" s="264"/>
      <c r="T69" s="264"/>
      <c r="U69" s="264"/>
      <c r="V69" s="264"/>
      <c r="W69" s="264"/>
      <c r="X69" s="264"/>
      <c r="Y69" s="264" t="e">
        <f>#REF!</f>
        <v>#REF!</v>
      </c>
      <c r="Z69" s="264"/>
      <c r="AA69" s="264"/>
      <c r="AB69" s="264"/>
      <c r="AC69" s="264"/>
      <c r="AD69" s="264"/>
      <c r="AE69" s="264"/>
      <c r="AF69" s="264"/>
      <c r="AG69" s="264" t="e">
        <f>#REF!</f>
        <v>#REF!</v>
      </c>
      <c r="AH69" s="264"/>
      <c r="AI69" s="264"/>
      <c r="AJ69" s="264"/>
      <c r="AK69" s="264"/>
      <c r="AL69" s="264"/>
      <c r="AM69" s="264"/>
      <c r="AN69" s="264"/>
      <c r="AO69" s="264" t="e">
        <f>#REF!</f>
        <v>#REF!</v>
      </c>
      <c r="AP69" s="264"/>
      <c r="AQ69" s="264"/>
      <c r="AR69" s="264"/>
      <c r="AS69" s="264"/>
      <c r="AT69" s="264"/>
      <c r="AU69" s="264"/>
      <c r="AV69" s="264"/>
      <c r="AW69" s="264" t="e">
        <f>#REF!</f>
        <v>#REF!</v>
      </c>
      <c r="AX69" s="264"/>
      <c r="AY69" s="264"/>
      <c r="AZ69" s="264"/>
      <c r="BA69" s="264"/>
      <c r="BB69" s="264"/>
      <c r="BC69" s="264"/>
      <c r="BD69" s="264"/>
      <c r="BE69" s="264" t="e">
        <f>#REF!</f>
        <v>#REF!</v>
      </c>
      <c r="BF69" s="264"/>
      <c r="BG69" s="264"/>
      <c r="BH69" s="264"/>
      <c r="BI69" s="264"/>
      <c r="BJ69" s="264"/>
      <c r="BK69" s="264"/>
      <c r="BL69" s="264"/>
      <c r="BM69" s="264" t="e">
        <f>#REF!</f>
        <v>#REF!</v>
      </c>
      <c r="BN69" s="264"/>
      <c r="BO69" s="264"/>
      <c r="BP69" s="264"/>
      <c r="BQ69" s="264"/>
      <c r="BR69" s="264"/>
      <c r="BS69" s="264"/>
      <c r="BT69" s="264"/>
      <c r="BU69" s="264" t="e">
        <f>#REF!</f>
        <v>#REF!</v>
      </c>
      <c r="BV69" s="264"/>
      <c r="BW69" s="264"/>
      <c r="BX69" s="264"/>
      <c r="BY69" s="264"/>
      <c r="BZ69" s="264"/>
      <c r="CA69" s="264"/>
      <c r="CB69" s="264"/>
      <c r="CC69" s="264" t="e">
        <f>#REF!</f>
        <v>#REF!</v>
      </c>
      <c r="CD69" s="264"/>
      <c r="CE69" s="264"/>
      <c r="CF69" s="264"/>
      <c r="CG69" s="264"/>
      <c r="CH69" s="264"/>
      <c r="CI69" s="264"/>
      <c r="CJ69" s="264"/>
      <c r="CK69" s="264" t="e">
        <f>#REF!</f>
        <v>#REF!</v>
      </c>
      <c r="CL69" s="264"/>
      <c r="CM69" s="264"/>
      <c r="CN69" s="264"/>
      <c r="CO69" s="264"/>
      <c r="CP69" s="264"/>
      <c r="CQ69" s="264"/>
      <c r="CR69" s="264"/>
      <c r="CS69" s="264" t="e">
        <f>#REF!</f>
        <v>#REF!</v>
      </c>
      <c r="CT69" s="264"/>
      <c r="CU69" s="264"/>
      <c r="CV69" s="264"/>
      <c r="CW69" s="264"/>
      <c r="CX69" s="264"/>
      <c r="CY69" s="264"/>
      <c r="CZ69" s="264"/>
      <c r="DA69" s="264" t="e">
        <f>#REF!</f>
        <v>#REF!</v>
      </c>
      <c r="DB69" s="264"/>
      <c r="DC69" s="264"/>
      <c r="DD69" s="264"/>
      <c r="DE69" s="264"/>
      <c r="DF69" s="264"/>
      <c r="DG69" s="264"/>
      <c r="DH69" s="264"/>
    </row>
    <row r="70" spans="1:112" ht="21.75" customHeight="1" x14ac:dyDescent="0.15"/>
    <row r="71" spans="1:112" ht="14.25" customHeight="1" x14ac:dyDescent="0.15">
      <c r="A71" s="285" t="e">
        <f>#REF!</f>
        <v>#REF!</v>
      </c>
      <c r="B71" s="285"/>
      <c r="C71" s="285"/>
      <c r="D71" s="285"/>
      <c r="E71" s="285"/>
      <c r="F71" s="285"/>
      <c r="G71" s="285"/>
      <c r="H71" s="285"/>
      <c r="I71" s="285" t="e">
        <f>#REF!</f>
        <v>#REF!</v>
      </c>
      <c r="J71" s="285"/>
      <c r="K71" s="285"/>
      <c r="L71" s="285"/>
      <c r="M71" s="285"/>
      <c r="N71" s="285"/>
      <c r="O71" s="285"/>
      <c r="P71" s="285"/>
      <c r="Q71" s="285" t="e">
        <f>#REF!</f>
        <v>#REF!</v>
      </c>
      <c r="R71" s="285"/>
      <c r="S71" s="285"/>
      <c r="T71" s="285"/>
      <c r="U71" s="285"/>
      <c r="V71" s="285"/>
      <c r="W71" s="285"/>
      <c r="X71" s="285"/>
      <c r="Y71" s="285" t="e">
        <f>#REF!</f>
        <v>#REF!</v>
      </c>
      <c r="Z71" s="285"/>
      <c r="AA71" s="285"/>
      <c r="AB71" s="285"/>
      <c r="AC71" s="285"/>
      <c r="AD71" s="285"/>
      <c r="AE71" s="285"/>
      <c r="AF71" s="285"/>
      <c r="AG71" s="285" t="e">
        <f>#REF!</f>
        <v>#REF!</v>
      </c>
      <c r="AH71" s="285"/>
      <c r="AI71" s="285"/>
      <c r="AJ71" s="285"/>
      <c r="AK71" s="285"/>
      <c r="AL71" s="285"/>
      <c r="AM71" s="285"/>
      <c r="AN71" s="285"/>
      <c r="AO71" s="285" t="e">
        <f>#REF!</f>
        <v>#REF!</v>
      </c>
      <c r="AP71" s="285"/>
      <c r="AQ71" s="285"/>
      <c r="AR71" s="285"/>
      <c r="AS71" s="285"/>
      <c r="AT71" s="285"/>
      <c r="AU71" s="285"/>
      <c r="AV71" s="285"/>
      <c r="AW71" s="285" t="e">
        <f>#REF!</f>
        <v>#REF!</v>
      </c>
      <c r="AX71" s="285"/>
      <c r="AY71" s="285"/>
      <c r="AZ71" s="285"/>
      <c r="BA71" s="285"/>
      <c r="BB71" s="285"/>
      <c r="BC71" s="285"/>
      <c r="BD71" s="285"/>
      <c r="BE71" s="285" t="e">
        <f>#REF!</f>
        <v>#REF!</v>
      </c>
      <c r="BF71" s="285"/>
      <c r="BG71" s="285"/>
      <c r="BH71" s="285"/>
      <c r="BI71" s="285"/>
      <c r="BJ71" s="285"/>
      <c r="BK71" s="285"/>
      <c r="BL71" s="285"/>
      <c r="BM71" s="285" t="e">
        <f>#REF!</f>
        <v>#REF!</v>
      </c>
      <c r="BN71" s="285"/>
      <c r="BO71" s="285"/>
      <c r="BP71" s="285"/>
      <c r="BQ71" s="285"/>
      <c r="BR71" s="285"/>
      <c r="BS71" s="285"/>
      <c r="BT71" s="285"/>
      <c r="BU71" s="285" t="e">
        <f>#REF!</f>
        <v>#REF!</v>
      </c>
      <c r="BV71" s="285"/>
      <c r="BW71" s="285"/>
      <c r="BX71" s="285"/>
      <c r="BY71" s="285"/>
      <c r="BZ71" s="285"/>
      <c r="CA71" s="285"/>
      <c r="CB71" s="285"/>
      <c r="CC71" s="285" t="e">
        <f>#REF!</f>
        <v>#REF!</v>
      </c>
      <c r="CD71" s="285"/>
      <c r="CE71" s="285"/>
      <c r="CF71" s="285"/>
      <c r="CG71" s="285"/>
      <c r="CH71" s="285"/>
      <c r="CI71" s="285"/>
      <c r="CJ71" s="285"/>
      <c r="CK71" s="285" t="e">
        <f>#REF!</f>
        <v>#REF!</v>
      </c>
      <c r="CL71" s="285"/>
      <c r="CM71" s="285"/>
      <c r="CN71" s="285"/>
      <c r="CO71" s="285"/>
      <c r="CP71" s="285"/>
      <c r="CQ71" s="285"/>
      <c r="CR71" s="285"/>
      <c r="CS71" s="285" t="e">
        <f>#REF!</f>
        <v>#REF!</v>
      </c>
      <c r="CT71" s="285"/>
      <c r="CU71" s="285"/>
      <c r="CV71" s="285"/>
      <c r="CW71" s="285"/>
      <c r="CX71" s="285"/>
      <c r="CY71" s="285"/>
      <c r="CZ71" s="285"/>
      <c r="DA71" s="285" t="e">
        <f>#REF!</f>
        <v>#REF!</v>
      </c>
      <c r="DB71" s="285"/>
      <c r="DC71" s="285"/>
      <c r="DD71" s="285"/>
      <c r="DE71" s="285"/>
      <c r="DF71" s="285"/>
      <c r="DG71" s="285"/>
      <c r="DH71" s="285"/>
    </row>
  </sheetData>
  <mergeCells count="782">
    <mergeCell ref="CL6:CL7"/>
    <mergeCell ref="CG10:CJ10"/>
    <mergeCell ref="AH8:AH9"/>
    <mergeCell ref="AP8:AP9"/>
    <mergeCell ref="R6:R7"/>
    <mergeCell ref="Z6:Z7"/>
    <mergeCell ref="AH6:AH7"/>
    <mergeCell ref="AP6:AP7"/>
    <mergeCell ref="R8:R9"/>
    <mergeCell ref="Z8:Z9"/>
    <mergeCell ref="BN8:BN9"/>
    <mergeCell ref="BV8:BV9"/>
    <mergeCell ref="L19:P19"/>
    <mergeCell ref="T19:X19"/>
    <mergeCell ref="AB19:AF19"/>
    <mergeCell ref="BP19:BT19"/>
    <mergeCell ref="BX19:CB19"/>
    <mergeCell ref="AZ20:BD20"/>
    <mergeCell ref="BH20:BL20"/>
    <mergeCell ref="AJ19:AN19"/>
    <mergeCell ref="AI15:AL15"/>
    <mergeCell ref="AJ17:AK17"/>
    <mergeCell ref="CE30:CF30"/>
    <mergeCell ref="BX17:BY17"/>
    <mergeCell ref="BZ17:CB17"/>
    <mergeCell ref="CC21:CJ22"/>
    <mergeCell ref="BX20:CB20"/>
    <mergeCell ref="CF20:CJ20"/>
    <mergeCell ref="CH30:CI30"/>
    <mergeCell ref="CF17:CG17"/>
    <mergeCell ref="BW27:CB27"/>
    <mergeCell ref="BW29:CB29"/>
    <mergeCell ref="BZ30:CA30"/>
    <mergeCell ref="BW30:BX30"/>
    <mergeCell ref="CF19:CJ19"/>
    <mergeCell ref="BX28:CA28"/>
    <mergeCell ref="CF28:CI28"/>
    <mergeCell ref="DA25:DH25"/>
    <mergeCell ref="DC30:DD30"/>
    <mergeCell ref="DF30:DG30"/>
    <mergeCell ref="CO31:CP31"/>
    <mergeCell ref="CW31:CX31"/>
    <mergeCell ref="DE31:DF31"/>
    <mergeCell ref="CP30:CQ30"/>
    <mergeCell ref="CU30:CV30"/>
    <mergeCell ref="CS21:CZ22"/>
    <mergeCell ref="DA21:DH22"/>
    <mergeCell ref="CX30:CY30"/>
    <mergeCell ref="CK25:CR25"/>
    <mergeCell ref="CK21:CR22"/>
    <mergeCell ref="CS25:CZ25"/>
    <mergeCell ref="CM27:CR27"/>
    <mergeCell ref="CM29:CR29"/>
    <mergeCell ref="CU27:CZ27"/>
    <mergeCell ref="CU29:CZ29"/>
    <mergeCell ref="DC27:DH27"/>
    <mergeCell ref="DC29:DH29"/>
    <mergeCell ref="CN28:CQ28"/>
    <mergeCell ref="CV28:CY28"/>
    <mergeCell ref="DD28:DG28"/>
    <mergeCell ref="DD20:DH20"/>
    <mergeCell ref="CX17:CZ17"/>
    <mergeCell ref="CK13:CR13"/>
    <mergeCell ref="CS13:CZ13"/>
    <mergeCell ref="DA13:DH13"/>
    <mergeCell ref="CM15:CP15"/>
    <mergeCell ref="CU15:CX15"/>
    <mergeCell ref="DC15:DF15"/>
    <mergeCell ref="DD17:DE17"/>
    <mergeCell ref="DF17:DH17"/>
    <mergeCell ref="CP17:CR17"/>
    <mergeCell ref="CN17:CO17"/>
    <mergeCell ref="CV17:CW17"/>
    <mergeCell ref="CV19:CZ19"/>
    <mergeCell ref="CV20:CZ20"/>
    <mergeCell ref="CN20:CR20"/>
    <mergeCell ref="CN19:CR19"/>
    <mergeCell ref="DD19:DH19"/>
    <mergeCell ref="CW2:CZ2"/>
    <mergeCell ref="DE2:DH2"/>
    <mergeCell ref="CO11:CR11"/>
    <mergeCell ref="CW11:CZ11"/>
    <mergeCell ref="DE11:DH11"/>
    <mergeCell ref="CT8:CT9"/>
    <mergeCell ref="DB8:DB9"/>
    <mergeCell ref="CT6:CT7"/>
    <mergeCell ref="DB6:DB7"/>
    <mergeCell ref="CO2:CR2"/>
    <mergeCell ref="CO10:CR10"/>
    <mergeCell ref="CW10:CZ10"/>
    <mergeCell ref="DE10:DH10"/>
    <mergeCell ref="AK11:AN11"/>
    <mergeCell ref="AG13:AN13"/>
    <mergeCell ref="AO13:AV13"/>
    <mergeCell ref="AQ15:AT15"/>
    <mergeCell ref="AR17:AS17"/>
    <mergeCell ref="AT17:AV17"/>
    <mergeCell ref="CM30:CN30"/>
    <mergeCell ref="BY10:CB10"/>
    <mergeCell ref="AX6:AX7"/>
    <mergeCell ref="BF6:BF7"/>
    <mergeCell ref="AS11:AV11"/>
    <mergeCell ref="AR28:AU28"/>
    <mergeCell ref="AR19:AV19"/>
    <mergeCell ref="AZ17:BA17"/>
    <mergeCell ref="BB17:BD17"/>
    <mergeCell ref="BE13:BL13"/>
    <mergeCell ref="BE25:BL25"/>
    <mergeCell ref="BG15:BJ15"/>
    <mergeCell ref="AY27:BD27"/>
    <mergeCell ref="BJ17:BL17"/>
    <mergeCell ref="BM21:BT22"/>
    <mergeCell ref="CL8:CL9"/>
    <mergeCell ref="BQ10:BT10"/>
    <mergeCell ref="BP20:BT20"/>
    <mergeCell ref="E2:H2"/>
    <mergeCell ref="A13:H13"/>
    <mergeCell ref="A25:H25"/>
    <mergeCell ref="C15:F15"/>
    <mergeCell ref="E11:H11"/>
    <mergeCell ref="A21:H22"/>
    <mergeCell ref="D17:E17"/>
    <mergeCell ref="F17:H17"/>
    <mergeCell ref="D20:H20"/>
    <mergeCell ref="E10:H10"/>
    <mergeCell ref="D19:H19"/>
    <mergeCell ref="E31:F31"/>
    <mergeCell ref="C30:D30"/>
    <mergeCell ref="F30:G30"/>
    <mergeCell ref="D28:G28"/>
    <mergeCell ref="C27:H27"/>
    <mergeCell ref="C29:H29"/>
    <mergeCell ref="M2:P2"/>
    <mergeCell ref="M11:P11"/>
    <mergeCell ref="I13:P13"/>
    <mergeCell ref="K15:N15"/>
    <mergeCell ref="J8:J9"/>
    <mergeCell ref="J6:J7"/>
    <mergeCell ref="M10:P10"/>
    <mergeCell ref="L17:M17"/>
    <mergeCell ref="N17:P17"/>
    <mergeCell ref="I21:P22"/>
    <mergeCell ref="M31:N31"/>
    <mergeCell ref="N30:O30"/>
    <mergeCell ref="I25:P25"/>
    <mergeCell ref="L20:P20"/>
    <mergeCell ref="K27:P27"/>
    <mergeCell ref="K30:L30"/>
    <mergeCell ref="K29:P29"/>
    <mergeCell ref="L28:O28"/>
    <mergeCell ref="U31:V31"/>
    <mergeCell ref="Y21:AF22"/>
    <mergeCell ref="Y25:AF25"/>
    <mergeCell ref="AA30:AB30"/>
    <mergeCell ref="AC31:AD31"/>
    <mergeCell ref="AD30:AE30"/>
    <mergeCell ref="Q25:X25"/>
    <mergeCell ref="Q21:X22"/>
    <mergeCell ref="V30:W30"/>
    <mergeCell ref="S30:T30"/>
    <mergeCell ref="T28:W28"/>
    <mergeCell ref="AB28:AE28"/>
    <mergeCell ref="S29:X29"/>
    <mergeCell ref="AA29:AF29"/>
    <mergeCell ref="AA27:AF27"/>
    <mergeCell ref="AK31:AL31"/>
    <mergeCell ref="AO21:AV22"/>
    <mergeCell ref="AO25:AV25"/>
    <mergeCell ref="AQ30:AR30"/>
    <mergeCell ref="AS31:AT31"/>
    <mergeCell ref="AG21:AN22"/>
    <mergeCell ref="AG25:AN25"/>
    <mergeCell ref="AI29:AN29"/>
    <mergeCell ref="AQ27:AV27"/>
    <mergeCell ref="AQ29:AV29"/>
    <mergeCell ref="AL30:AM30"/>
    <mergeCell ref="AI30:AJ30"/>
    <mergeCell ref="AJ28:AM28"/>
    <mergeCell ref="AT30:AU30"/>
    <mergeCell ref="AI27:AN27"/>
    <mergeCell ref="BA31:BB31"/>
    <mergeCell ref="BI11:BL11"/>
    <mergeCell ref="AW21:BD22"/>
    <mergeCell ref="AW25:BD25"/>
    <mergeCell ref="BA11:BD11"/>
    <mergeCell ref="BB30:BC30"/>
    <mergeCell ref="BM25:BT25"/>
    <mergeCell ref="BQ31:BR31"/>
    <mergeCell ref="BG30:BH30"/>
    <mergeCell ref="BI31:BJ31"/>
    <mergeCell ref="BJ30:BK30"/>
    <mergeCell ref="BR30:BS30"/>
    <mergeCell ref="BO30:BP30"/>
    <mergeCell ref="BP17:BQ17"/>
    <mergeCell ref="BR17:BT17"/>
    <mergeCell ref="AY30:AZ30"/>
    <mergeCell ref="BO27:BT27"/>
    <mergeCell ref="BO29:BT29"/>
    <mergeCell ref="BP28:BS28"/>
    <mergeCell ref="AZ19:BD19"/>
    <mergeCell ref="BH19:BL19"/>
    <mergeCell ref="CG2:CJ2"/>
    <mergeCell ref="CG11:CJ11"/>
    <mergeCell ref="CC13:CJ13"/>
    <mergeCell ref="CE15:CH15"/>
    <mergeCell ref="CD8:CD9"/>
    <mergeCell ref="CD6:CD7"/>
    <mergeCell ref="AW13:BD13"/>
    <mergeCell ref="AY15:BB15"/>
    <mergeCell ref="BQ11:BT11"/>
    <mergeCell ref="BM13:BT13"/>
    <mergeCell ref="BI2:BL2"/>
    <mergeCell ref="BQ2:BT2"/>
    <mergeCell ref="BO15:BR15"/>
    <mergeCell ref="BY2:CB2"/>
    <mergeCell ref="BY11:CB11"/>
    <mergeCell ref="BU13:CB13"/>
    <mergeCell ref="BW15:BZ15"/>
    <mergeCell ref="AX8:AX9"/>
    <mergeCell ref="BF8:BF9"/>
    <mergeCell ref="BA2:BD2"/>
    <mergeCell ref="BN6:BN7"/>
    <mergeCell ref="BV6:BV7"/>
    <mergeCell ref="BA10:BD10"/>
    <mergeCell ref="BI10:BL10"/>
    <mergeCell ref="U2:X2"/>
    <mergeCell ref="AC2:AF2"/>
    <mergeCell ref="AK2:AN2"/>
    <mergeCell ref="AS2:AV2"/>
    <mergeCell ref="BH17:BI17"/>
    <mergeCell ref="T20:X20"/>
    <mergeCell ref="AB20:AF20"/>
    <mergeCell ref="AJ20:AN20"/>
    <mergeCell ref="AR20:AV20"/>
    <mergeCell ref="AL17:AN17"/>
    <mergeCell ref="AD17:AF17"/>
    <mergeCell ref="U11:X11"/>
    <mergeCell ref="Q13:X13"/>
    <mergeCell ref="S15:V15"/>
    <mergeCell ref="AC11:AF11"/>
    <mergeCell ref="T17:U17"/>
    <mergeCell ref="V17:X17"/>
    <mergeCell ref="Y13:AF13"/>
    <mergeCell ref="AA15:AD15"/>
    <mergeCell ref="AB17:AC17"/>
    <mergeCell ref="U10:X10"/>
    <mergeCell ref="AC10:AF10"/>
    <mergeCell ref="AK10:AN10"/>
    <mergeCell ref="AS10:AV10"/>
    <mergeCell ref="CG31:CH31"/>
    <mergeCell ref="CC25:CJ25"/>
    <mergeCell ref="CH17:CJ17"/>
    <mergeCell ref="BY31:BZ31"/>
    <mergeCell ref="BU21:CB22"/>
    <mergeCell ref="BU25:CB25"/>
    <mergeCell ref="A33:H34"/>
    <mergeCell ref="B35:H35"/>
    <mergeCell ref="B36:H36"/>
    <mergeCell ref="AG33:AN34"/>
    <mergeCell ref="AH35:AN35"/>
    <mergeCell ref="AH36:AN36"/>
    <mergeCell ref="BM33:BT34"/>
    <mergeCell ref="BN35:BT35"/>
    <mergeCell ref="BN36:BT36"/>
    <mergeCell ref="AY29:BD29"/>
    <mergeCell ref="BG27:BL27"/>
    <mergeCell ref="BG29:BL29"/>
    <mergeCell ref="AZ28:BC28"/>
    <mergeCell ref="BH28:BK28"/>
    <mergeCell ref="CE27:CJ27"/>
    <mergeCell ref="CE29:CJ29"/>
    <mergeCell ref="BE21:BL22"/>
    <mergeCell ref="S27:X27"/>
    <mergeCell ref="B37:H37"/>
    <mergeCell ref="B38:H38"/>
    <mergeCell ref="B39:H39"/>
    <mergeCell ref="B40:H40"/>
    <mergeCell ref="B41:H41"/>
    <mergeCell ref="B42:H42"/>
    <mergeCell ref="B43:H43"/>
    <mergeCell ref="B44:H44"/>
    <mergeCell ref="B45:H45"/>
    <mergeCell ref="B46:H46"/>
    <mergeCell ref="B47:H47"/>
    <mergeCell ref="B48:H48"/>
    <mergeCell ref="B49:H49"/>
    <mergeCell ref="B50:H50"/>
    <mergeCell ref="B51:H51"/>
    <mergeCell ref="B52:H52"/>
    <mergeCell ref="B53:H53"/>
    <mergeCell ref="B54:C54"/>
    <mergeCell ref="B55:C55"/>
    <mergeCell ref="B56:C56"/>
    <mergeCell ref="B57:C57"/>
    <mergeCell ref="B58:C58"/>
    <mergeCell ref="F58:G58"/>
    <mergeCell ref="B59:C59"/>
    <mergeCell ref="B60:H60"/>
    <mergeCell ref="B61:C61"/>
    <mergeCell ref="B62:C62"/>
    <mergeCell ref="E62:H62"/>
    <mergeCell ref="B64:C64"/>
    <mergeCell ref="B65:C65"/>
    <mergeCell ref="B66:C66"/>
    <mergeCell ref="B67:H67"/>
    <mergeCell ref="A69:H69"/>
    <mergeCell ref="A71:H71"/>
    <mergeCell ref="I33:P34"/>
    <mergeCell ref="J35:P35"/>
    <mergeCell ref="J36:P36"/>
    <mergeCell ref="J37:P37"/>
    <mergeCell ref="J38:P38"/>
    <mergeCell ref="J39:P39"/>
    <mergeCell ref="J40:P40"/>
    <mergeCell ref="J41:P41"/>
    <mergeCell ref="J42:P42"/>
    <mergeCell ref="J43:P43"/>
    <mergeCell ref="J44:P44"/>
    <mergeCell ref="J45:P45"/>
    <mergeCell ref="J46:P46"/>
    <mergeCell ref="J47:P47"/>
    <mergeCell ref="J48:P48"/>
    <mergeCell ref="J49:P49"/>
    <mergeCell ref="J50:P50"/>
    <mergeCell ref="J51:P51"/>
    <mergeCell ref="J52:P52"/>
    <mergeCell ref="J53:P53"/>
    <mergeCell ref="J54:K54"/>
    <mergeCell ref="J55:K55"/>
    <mergeCell ref="J56:K56"/>
    <mergeCell ref="J57:K57"/>
    <mergeCell ref="J58:K58"/>
    <mergeCell ref="N58:O58"/>
    <mergeCell ref="J59:K59"/>
    <mergeCell ref="J60:P60"/>
    <mergeCell ref="J61:K61"/>
    <mergeCell ref="J62:K62"/>
    <mergeCell ref="M62:P62"/>
    <mergeCell ref="J64:K64"/>
    <mergeCell ref="J65:K65"/>
    <mergeCell ref="J66:K66"/>
    <mergeCell ref="J67:P67"/>
    <mergeCell ref="I69:P69"/>
    <mergeCell ref="I71:P71"/>
    <mergeCell ref="Q33:X34"/>
    <mergeCell ref="R35:X35"/>
    <mergeCell ref="R36:X36"/>
    <mergeCell ref="R37:X37"/>
    <mergeCell ref="R38:X38"/>
    <mergeCell ref="R39:X39"/>
    <mergeCell ref="R40:X40"/>
    <mergeCell ref="R41:X41"/>
    <mergeCell ref="R42:X42"/>
    <mergeCell ref="R43:X43"/>
    <mergeCell ref="R44:X44"/>
    <mergeCell ref="R45:X45"/>
    <mergeCell ref="R46:X46"/>
    <mergeCell ref="R47:X47"/>
    <mergeCell ref="R48:X48"/>
    <mergeCell ref="R49:X49"/>
    <mergeCell ref="R50:X50"/>
    <mergeCell ref="R51:X51"/>
    <mergeCell ref="R52:X52"/>
    <mergeCell ref="R53:X53"/>
    <mergeCell ref="R54:S54"/>
    <mergeCell ref="R55:S55"/>
    <mergeCell ref="R56:S56"/>
    <mergeCell ref="R57:S57"/>
    <mergeCell ref="R58:S58"/>
    <mergeCell ref="V58:W58"/>
    <mergeCell ref="R59:S59"/>
    <mergeCell ref="R60:X60"/>
    <mergeCell ref="R61:S61"/>
    <mergeCell ref="R62:S62"/>
    <mergeCell ref="U62:X62"/>
    <mergeCell ref="R64:S64"/>
    <mergeCell ref="R65:S65"/>
    <mergeCell ref="R66:S66"/>
    <mergeCell ref="R67:X67"/>
    <mergeCell ref="Q69:X69"/>
    <mergeCell ref="Q71:X71"/>
    <mergeCell ref="Y33:AF34"/>
    <mergeCell ref="Z35:AF35"/>
    <mergeCell ref="Z36:AF36"/>
    <mergeCell ref="Z37:AF37"/>
    <mergeCell ref="Z38:AF38"/>
    <mergeCell ref="Z39:AF39"/>
    <mergeCell ref="Z40:AF40"/>
    <mergeCell ref="Z41:AF41"/>
    <mergeCell ref="Z42:AF42"/>
    <mergeCell ref="Z43:AF43"/>
    <mergeCell ref="Z44:AF44"/>
    <mergeCell ref="Z45:AF45"/>
    <mergeCell ref="Z46:AF46"/>
    <mergeCell ref="Z47:AF47"/>
    <mergeCell ref="Z48:AF48"/>
    <mergeCell ref="Z49:AF49"/>
    <mergeCell ref="Z50:AF50"/>
    <mergeCell ref="Z51:AF51"/>
    <mergeCell ref="Z52:AF52"/>
    <mergeCell ref="Z53:AF53"/>
    <mergeCell ref="Z54:AA54"/>
    <mergeCell ref="Z55:AA55"/>
    <mergeCell ref="Z56:AA56"/>
    <mergeCell ref="Z57:AA57"/>
    <mergeCell ref="Z58:AA58"/>
    <mergeCell ref="AD58:AE58"/>
    <mergeCell ref="Z59:AA59"/>
    <mergeCell ref="Z60:AF60"/>
    <mergeCell ref="Z61:AA61"/>
    <mergeCell ref="Z62:AA62"/>
    <mergeCell ref="AC62:AF62"/>
    <mergeCell ref="Z64:AA64"/>
    <mergeCell ref="Z65:AA65"/>
    <mergeCell ref="Z66:AA66"/>
    <mergeCell ref="Z67:AF67"/>
    <mergeCell ref="Y69:AF69"/>
    <mergeCell ref="Y71:AF71"/>
    <mergeCell ref="AH37:AN37"/>
    <mergeCell ref="AH38:AN38"/>
    <mergeCell ref="AH39:AN39"/>
    <mergeCell ref="AH40:AN40"/>
    <mergeCell ref="AH41:AN41"/>
    <mergeCell ref="AH42:AN42"/>
    <mergeCell ref="AH43:AN43"/>
    <mergeCell ref="AH44:AN44"/>
    <mergeCell ref="AH45:AN45"/>
    <mergeCell ref="AH46:AN46"/>
    <mergeCell ref="AH47:AN47"/>
    <mergeCell ref="AH48:AN48"/>
    <mergeCell ref="AH49:AN49"/>
    <mergeCell ref="AH50:AN50"/>
    <mergeCell ref="AH51:AN51"/>
    <mergeCell ref="AH52:AN52"/>
    <mergeCell ref="AH53:AN53"/>
    <mergeCell ref="AH54:AI54"/>
    <mergeCell ref="AH55:AI55"/>
    <mergeCell ref="AH56:AI56"/>
    <mergeCell ref="AH57:AI57"/>
    <mergeCell ref="AH58:AI58"/>
    <mergeCell ref="AL58:AM58"/>
    <mergeCell ref="AH59:AI59"/>
    <mergeCell ref="AH60:AN60"/>
    <mergeCell ref="AH61:AI61"/>
    <mergeCell ref="AH62:AI62"/>
    <mergeCell ref="AK62:AN62"/>
    <mergeCell ref="AH64:AI64"/>
    <mergeCell ref="AH65:AI65"/>
    <mergeCell ref="AH66:AI66"/>
    <mergeCell ref="AH67:AN67"/>
    <mergeCell ref="AG69:AN69"/>
    <mergeCell ref="AG71:AN71"/>
    <mergeCell ref="AO33:AV34"/>
    <mergeCell ref="AP35:AV35"/>
    <mergeCell ref="AP36:AV36"/>
    <mergeCell ref="AP37:AV37"/>
    <mergeCell ref="AP38:AV38"/>
    <mergeCell ref="AP39:AV39"/>
    <mergeCell ref="AP40:AV40"/>
    <mergeCell ref="AP41:AV41"/>
    <mergeCell ref="AP42:AV42"/>
    <mergeCell ref="AP43:AV43"/>
    <mergeCell ref="AP44:AV44"/>
    <mergeCell ref="AP45:AV45"/>
    <mergeCell ref="AP46:AV46"/>
    <mergeCell ref="AP47:AV47"/>
    <mergeCell ref="AP48:AV48"/>
    <mergeCell ref="AP49:AV49"/>
    <mergeCell ref="AP50:AV50"/>
    <mergeCell ref="AP51:AV51"/>
    <mergeCell ref="AP52:AV52"/>
    <mergeCell ref="AP53:AV53"/>
    <mergeCell ref="AP54:AQ54"/>
    <mergeCell ref="AP55:AQ55"/>
    <mergeCell ref="AP56:AQ56"/>
    <mergeCell ref="AP57:AQ57"/>
    <mergeCell ref="AP58:AQ58"/>
    <mergeCell ref="AT58:AU58"/>
    <mergeCell ref="AP59:AQ59"/>
    <mergeCell ref="AP60:AV60"/>
    <mergeCell ref="AP61:AQ61"/>
    <mergeCell ref="AP62:AQ62"/>
    <mergeCell ref="AS62:AV62"/>
    <mergeCell ref="AP64:AQ64"/>
    <mergeCell ref="AP65:AQ65"/>
    <mergeCell ref="AP66:AQ66"/>
    <mergeCell ref="AP67:AV67"/>
    <mergeCell ref="AO69:AV69"/>
    <mergeCell ref="AO71:AV71"/>
    <mergeCell ref="AW33:BD34"/>
    <mergeCell ref="AX35:BD35"/>
    <mergeCell ref="AX36:BD36"/>
    <mergeCell ref="AX37:BD37"/>
    <mergeCell ref="AX38:BD38"/>
    <mergeCell ref="AX39:BD39"/>
    <mergeCell ref="AX40:BD40"/>
    <mergeCell ref="AX41:BD41"/>
    <mergeCell ref="AX42:BD42"/>
    <mergeCell ref="AX43:BD43"/>
    <mergeCell ref="AX44:BD44"/>
    <mergeCell ref="AX45:BD45"/>
    <mergeCell ref="AX46:BD46"/>
    <mergeCell ref="AX47:BD47"/>
    <mergeCell ref="AX48:BD48"/>
    <mergeCell ref="AX49:BD49"/>
    <mergeCell ref="AX50:BD50"/>
    <mergeCell ref="AX51:BD51"/>
    <mergeCell ref="AX52:BD52"/>
    <mergeCell ref="AX53:BD53"/>
    <mergeCell ref="AX54:AY54"/>
    <mergeCell ref="AX55:AY55"/>
    <mergeCell ref="AX56:AY56"/>
    <mergeCell ref="AX57:AY57"/>
    <mergeCell ref="AX58:AY58"/>
    <mergeCell ref="BB58:BC58"/>
    <mergeCell ref="AX59:AY59"/>
    <mergeCell ref="AX60:BD60"/>
    <mergeCell ref="AX61:AY61"/>
    <mergeCell ref="AX62:AY62"/>
    <mergeCell ref="BA62:BD62"/>
    <mergeCell ref="AX64:AY64"/>
    <mergeCell ref="AX65:AY65"/>
    <mergeCell ref="AX66:AY66"/>
    <mergeCell ref="AX67:BD67"/>
    <mergeCell ref="AW69:BD69"/>
    <mergeCell ref="AW71:BD71"/>
    <mergeCell ref="BE33:BL34"/>
    <mergeCell ref="BF35:BL35"/>
    <mergeCell ref="BF36:BL36"/>
    <mergeCell ref="BF37:BL37"/>
    <mergeCell ref="BF38:BL38"/>
    <mergeCell ref="BF39:BL39"/>
    <mergeCell ref="BF40:BL40"/>
    <mergeCell ref="BF41:BL41"/>
    <mergeCell ref="BF42:BL42"/>
    <mergeCell ref="BF43:BL43"/>
    <mergeCell ref="BF44:BL44"/>
    <mergeCell ref="BF45:BL45"/>
    <mergeCell ref="BF46:BL46"/>
    <mergeCell ref="BF47:BL47"/>
    <mergeCell ref="BF48:BL48"/>
    <mergeCell ref="BF49:BL49"/>
    <mergeCell ref="BF50:BL50"/>
    <mergeCell ref="BF51:BL51"/>
    <mergeCell ref="BF52:BL52"/>
    <mergeCell ref="BF53:BL53"/>
    <mergeCell ref="BF54:BG54"/>
    <mergeCell ref="BF55:BG55"/>
    <mergeCell ref="BF56:BG56"/>
    <mergeCell ref="BF57:BG57"/>
    <mergeCell ref="BF58:BG58"/>
    <mergeCell ref="BJ58:BK58"/>
    <mergeCell ref="BF59:BG59"/>
    <mergeCell ref="BF60:BL60"/>
    <mergeCell ref="BF61:BG61"/>
    <mergeCell ref="BF62:BG62"/>
    <mergeCell ref="BI62:BL62"/>
    <mergeCell ref="BF64:BG64"/>
    <mergeCell ref="BF65:BG65"/>
    <mergeCell ref="BF66:BG66"/>
    <mergeCell ref="BF67:BL67"/>
    <mergeCell ref="BE69:BL69"/>
    <mergeCell ref="BE71:BL71"/>
    <mergeCell ref="BN37:BT37"/>
    <mergeCell ref="BN38:BT38"/>
    <mergeCell ref="BN39:BT39"/>
    <mergeCell ref="BN40:BT40"/>
    <mergeCell ref="BN41:BT41"/>
    <mergeCell ref="BN42:BT42"/>
    <mergeCell ref="BN43:BT43"/>
    <mergeCell ref="BN44:BT44"/>
    <mergeCell ref="BN45:BT45"/>
    <mergeCell ref="BN46:BT46"/>
    <mergeCell ref="BN47:BT47"/>
    <mergeCell ref="BN48:BT48"/>
    <mergeCell ref="BN49:BT49"/>
    <mergeCell ref="BN50:BT50"/>
    <mergeCell ref="BN51:BT51"/>
    <mergeCell ref="BN52:BT52"/>
    <mergeCell ref="BN53:BT53"/>
    <mergeCell ref="BN54:BO54"/>
    <mergeCell ref="BN55:BO55"/>
    <mergeCell ref="BN56:BO56"/>
    <mergeCell ref="BN57:BO57"/>
    <mergeCell ref="BN58:BO58"/>
    <mergeCell ref="BR58:BS58"/>
    <mergeCell ref="BN59:BO59"/>
    <mergeCell ref="BN60:BT60"/>
    <mergeCell ref="BN61:BO61"/>
    <mergeCell ref="BN62:BO62"/>
    <mergeCell ref="BQ62:BT62"/>
    <mergeCell ref="BN64:BO64"/>
    <mergeCell ref="BN65:BO65"/>
    <mergeCell ref="BN66:BO66"/>
    <mergeCell ref="BN67:BT67"/>
    <mergeCell ref="BM69:BT69"/>
    <mergeCell ref="BM71:BT71"/>
    <mergeCell ref="BU33:CB34"/>
    <mergeCell ref="BV35:CB35"/>
    <mergeCell ref="BV36:CB36"/>
    <mergeCell ref="BV37:CB37"/>
    <mergeCell ref="BV38:CB38"/>
    <mergeCell ref="BV39:CB39"/>
    <mergeCell ref="BV40:CB40"/>
    <mergeCell ref="BV41:CB41"/>
    <mergeCell ref="BV42:CB42"/>
    <mergeCell ref="BV43:CB43"/>
    <mergeCell ref="BV44:CB44"/>
    <mergeCell ref="BV45:CB45"/>
    <mergeCell ref="BV46:CB46"/>
    <mergeCell ref="BV47:CB47"/>
    <mergeCell ref="BV48:CB48"/>
    <mergeCell ref="BV49:CB49"/>
    <mergeCell ref="BV50:CB50"/>
    <mergeCell ref="BV51:CB51"/>
    <mergeCell ref="BV52:CB52"/>
    <mergeCell ref="BV53:CB53"/>
    <mergeCell ref="BV54:BW54"/>
    <mergeCell ref="BV55:BW55"/>
    <mergeCell ref="BV56:BW56"/>
    <mergeCell ref="BV57:BW57"/>
    <mergeCell ref="BV58:BW58"/>
    <mergeCell ref="BZ58:CA58"/>
    <mergeCell ref="BV59:BW59"/>
    <mergeCell ref="BV60:CB60"/>
    <mergeCell ref="BV61:BW61"/>
    <mergeCell ref="BV62:BW62"/>
    <mergeCell ref="BY62:CB62"/>
    <mergeCell ref="BV64:BW64"/>
    <mergeCell ref="BV65:BW65"/>
    <mergeCell ref="BV66:BW66"/>
    <mergeCell ref="BV67:CB67"/>
    <mergeCell ref="BU69:CB69"/>
    <mergeCell ref="BU71:CB71"/>
    <mergeCell ref="CC33:CJ34"/>
    <mergeCell ref="CD35:CJ35"/>
    <mergeCell ref="CD36:CJ36"/>
    <mergeCell ref="CD37:CJ37"/>
    <mergeCell ref="CD38:CJ38"/>
    <mergeCell ref="CD39:CJ39"/>
    <mergeCell ref="CD40:CJ40"/>
    <mergeCell ref="CD41:CJ41"/>
    <mergeCell ref="CD42:CJ42"/>
    <mergeCell ref="CD43:CJ43"/>
    <mergeCell ref="CD44:CJ44"/>
    <mergeCell ref="CD45:CJ45"/>
    <mergeCell ref="CD46:CJ46"/>
    <mergeCell ref="CD47:CJ47"/>
    <mergeCell ref="CD48:CJ48"/>
    <mergeCell ref="CD49:CJ49"/>
    <mergeCell ref="CD50:CJ50"/>
    <mergeCell ref="CD51:CJ51"/>
    <mergeCell ref="CD52:CJ52"/>
    <mergeCell ref="CD53:CJ53"/>
    <mergeCell ref="CD54:CE54"/>
    <mergeCell ref="CD55:CE55"/>
    <mergeCell ref="CD56:CE56"/>
    <mergeCell ref="CD57:CE57"/>
    <mergeCell ref="CD58:CE58"/>
    <mergeCell ref="CH58:CI58"/>
    <mergeCell ref="CD59:CE59"/>
    <mergeCell ref="CD60:CJ60"/>
    <mergeCell ref="CD61:CE61"/>
    <mergeCell ref="CD62:CE62"/>
    <mergeCell ref="CG62:CJ62"/>
    <mergeCell ref="CD64:CE64"/>
    <mergeCell ref="CD65:CE65"/>
    <mergeCell ref="CD66:CE66"/>
    <mergeCell ref="CD67:CJ67"/>
    <mergeCell ref="CC69:CJ69"/>
    <mergeCell ref="CC71:CJ71"/>
    <mergeCell ref="CK33:CR34"/>
    <mergeCell ref="CL35:CR35"/>
    <mergeCell ref="CL36:CR36"/>
    <mergeCell ref="CL37:CR37"/>
    <mergeCell ref="CL38:CR38"/>
    <mergeCell ref="CL39:CR39"/>
    <mergeCell ref="CL40:CR40"/>
    <mergeCell ref="CL41:CR41"/>
    <mergeCell ref="CL42:CR42"/>
    <mergeCell ref="CL43:CR43"/>
    <mergeCell ref="CL44:CR44"/>
    <mergeCell ref="CL45:CR45"/>
    <mergeCell ref="CL46:CR46"/>
    <mergeCell ref="CL47:CR47"/>
    <mergeCell ref="CL48:CR48"/>
    <mergeCell ref="CL49:CR49"/>
    <mergeCell ref="CL50:CR50"/>
    <mergeCell ref="CL51:CR51"/>
    <mergeCell ref="CL52:CR52"/>
    <mergeCell ref="CL53:CR53"/>
    <mergeCell ref="CL54:CM54"/>
    <mergeCell ref="CL55:CM55"/>
    <mergeCell ref="CL56:CM56"/>
    <mergeCell ref="CL57:CM57"/>
    <mergeCell ref="CL58:CM58"/>
    <mergeCell ref="CP58:CQ58"/>
    <mergeCell ref="CL59:CM59"/>
    <mergeCell ref="CL60:CR60"/>
    <mergeCell ref="CL61:CM61"/>
    <mergeCell ref="CL62:CM62"/>
    <mergeCell ref="CO62:CR62"/>
    <mergeCell ref="CL64:CM64"/>
    <mergeCell ref="CL65:CM65"/>
    <mergeCell ref="CL66:CM66"/>
    <mergeCell ref="CL67:CR67"/>
    <mergeCell ref="CK69:CR69"/>
    <mergeCell ref="CK71:CR71"/>
    <mergeCell ref="CS33:CZ34"/>
    <mergeCell ref="CT35:CZ35"/>
    <mergeCell ref="CT36:CZ36"/>
    <mergeCell ref="CT37:CZ37"/>
    <mergeCell ref="CT38:CZ38"/>
    <mergeCell ref="CT39:CZ39"/>
    <mergeCell ref="CT40:CZ40"/>
    <mergeCell ref="CT41:CZ41"/>
    <mergeCell ref="CT42:CZ42"/>
    <mergeCell ref="CT43:CZ43"/>
    <mergeCell ref="CT44:CZ44"/>
    <mergeCell ref="CT45:CZ45"/>
    <mergeCell ref="CT46:CZ46"/>
    <mergeCell ref="CT47:CZ47"/>
    <mergeCell ref="CT48:CZ48"/>
    <mergeCell ref="CT49:CZ49"/>
    <mergeCell ref="CT50:CZ50"/>
    <mergeCell ref="CT51:CZ51"/>
    <mergeCell ref="CT52:CZ52"/>
    <mergeCell ref="CT53:CZ53"/>
    <mergeCell ref="CT54:CU54"/>
    <mergeCell ref="CT55:CU55"/>
    <mergeCell ref="CT56:CU56"/>
    <mergeCell ref="CT57:CU57"/>
    <mergeCell ref="CT58:CU58"/>
    <mergeCell ref="CX58:CY58"/>
    <mergeCell ref="CT59:CU59"/>
    <mergeCell ref="DB67:DH67"/>
    <mergeCell ref="DA69:DH69"/>
    <mergeCell ref="DA71:DH71"/>
    <mergeCell ref="CT60:CZ60"/>
    <mergeCell ref="CT61:CU61"/>
    <mergeCell ref="CT62:CU62"/>
    <mergeCell ref="CW62:CZ62"/>
    <mergeCell ref="CT64:CU64"/>
    <mergeCell ref="CT65:CU65"/>
    <mergeCell ref="CT66:CU66"/>
    <mergeCell ref="CT67:CZ67"/>
    <mergeCell ref="CS69:CZ69"/>
    <mergeCell ref="DE62:DH62"/>
    <mergeCell ref="CS71:CZ71"/>
    <mergeCell ref="DB64:DC64"/>
    <mergeCell ref="DB65:DC65"/>
    <mergeCell ref="DB66:DC66"/>
    <mergeCell ref="DA33:DH34"/>
    <mergeCell ref="DB35:DH35"/>
    <mergeCell ref="DB36:DH36"/>
    <mergeCell ref="DB37:DH37"/>
    <mergeCell ref="DB38:DH38"/>
    <mergeCell ref="DB39:DH39"/>
    <mergeCell ref="DB40:DH40"/>
    <mergeCell ref="DB41:DH41"/>
    <mergeCell ref="DB42:DH42"/>
    <mergeCell ref="DB58:DC58"/>
    <mergeCell ref="DF58:DG58"/>
    <mergeCell ref="DB59:DC59"/>
    <mergeCell ref="DB60:DH60"/>
    <mergeCell ref="DB61:DC61"/>
    <mergeCell ref="DB62:DC62"/>
    <mergeCell ref="DB43:DH43"/>
    <mergeCell ref="DB44:DH44"/>
    <mergeCell ref="DB45:DH45"/>
    <mergeCell ref="DB56:DC56"/>
    <mergeCell ref="DB57:DC57"/>
    <mergeCell ref="DB46:DH46"/>
    <mergeCell ref="DB47:DH47"/>
    <mergeCell ref="DB48:DH48"/>
    <mergeCell ref="DB49:DH49"/>
    <mergeCell ref="DB50:DH50"/>
    <mergeCell ref="DB51:DH51"/>
    <mergeCell ref="DB52:DH52"/>
    <mergeCell ref="DB53:DH53"/>
    <mergeCell ref="DB54:DC54"/>
    <mergeCell ref="DB55:DC55"/>
  </mergeCells>
  <phoneticPr fontId="2"/>
  <printOptions horizontalCentered="1" verticalCentered="1"/>
  <pageMargins left="0.82677165354330717" right="0.78740157480314965" top="0.59055118110236227" bottom="0.59055118110236227" header="0.51181102362204722" footer="0.51181102362204722"/>
  <pageSetup paperSize="9" orientation="portrait" horizontalDpi="300" verticalDpi="300" r:id="rId1"/>
  <headerFooter alignWithMargins="0"/>
  <rowBreaks count="1" manualBreakCount="1">
    <brk id="32" max="16383" man="1"/>
  </rowBreaks>
  <colBreaks count="11" manualBreakCount="11">
    <brk id="8" max="1048575" man="1"/>
    <brk id="16" max="1048575" man="1"/>
    <brk id="24" max="1048575" man="1"/>
    <brk id="32" max="1048575" man="1"/>
    <brk id="40" max="1048575" man="1"/>
    <brk id="48" max="1048575" man="1"/>
    <brk id="56" max="1048575" man="1"/>
    <brk id="64" max="1048575" man="1"/>
    <brk id="72" max="1048575" man="1"/>
    <brk id="80" max="1048575" man="1"/>
    <brk id="8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50"/>
  <sheetViews>
    <sheetView topLeftCell="A13" zoomScale="85" zoomScaleNormal="85" workbookViewId="0">
      <selection activeCell="B13" sqref="B13:G13"/>
    </sheetView>
  </sheetViews>
  <sheetFormatPr defaultRowHeight="13.5" x14ac:dyDescent="0.15"/>
  <cols>
    <col min="1" max="1" width="3.625" customWidth="1"/>
    <col min="2" max="2" width="18.875" customWidth="1"/>
    <col min="3" max="3" width="8.875" customWidth="1"/>
    <col min="4" max="4" width="13.75" customWidth="1"/>
    <col min="5" max="5" width="7" customWidth="1"/>
    <col min="6" max="6" width="3.25" customWidth="1"/>
    <col min="7" max="7" width="14.125" customWidth="1"/>
    <col min="8" max="8" width="4.125" customWidth="1"/>
    <col min="9" max="9" width="22" customWidth="1"/>
    <col min="10" max="10" width="5.875" customWidth="1"/>
    <col min="11" max="11" width="13.625" customWidth="1"/>
    <col min="13" max="13" width="12.75" customWidth="1"/>
    <col min="14" max="14" width="9.875" customWidth="1"/>
  </cols>
  <sheetData>
    <row r="1" spans="1:17" s="100" customFormat="1" ht="30" customHeight="1" x14ac:dyDescent="0.2">
      <c r="A1" s="307" t="s">
        <v>353</v>
      </c>
      <c r="B1" s="307"/>
      <c r="C1" s="307"/>
      <c r="D1" s="307"/>
      <c r="E1" s="307"/>
      <c r="F1" s="307"/>
      <c r="G1" s="307"/>
      <c r="H1" s="307"/>
      <c r="I1" s="307"/>
      <c r="J1" s="307"/>
      <c r="K1" s="307"/>
      <c r="L1" s="307"/>
      <c r="M1" s="307"/>
    </row>
    <row r="2" spans="1:17" ht="15.95" customHeight="1" x14ac:dyDescent="0.15">
      <c r="A2" s="127" t="s">
        <v>406</v>
      </c>
      <c r="B2" s="311" t="s">
        <v>366</v>
      </c>
      <c r="C2" s="311"/>
      <c r="D2" s="311"/>
      <c r="E2" s="311"/>
      <c r="F2" s="311"/>
      <c r="G2" s="311"/>
      <c r="H2" s="109" t="s">
        <v>358</v>
      </c>
      <c r="I2" s="309" t="s">
        <v>387</v>
      </c>
      <c r="J2" s="309"/>
      <c r="K2" s="309"/>
      <c r="L2" s="309"/>
      <c r="M2" s="309"/>
      <c r="N2" s="309"/>
    </row>
    <row r="3" spans="1:17" ht="15.95" customHeight="1" x14ac:dyDescent="0.15">
      <c r="A3" s="127" t="s">
        <v>407</v>
      </c>
      <c r="B3" s="311" t="s">
        <v>339</v>
      </c>
      <c r="C3" s="311"/>
      <c r="D3" s="311"/>
      <c r="E3" s="311"/>
      <c r="F3" s="311"/>
      <c r="G3" s="311"/>
      <c r="H3" s="109"/>
      <c r="I3" s="309" t="s">
        <v>386</v>
      </c>
      <c r="J3" s="309"/>
      <c r="K3" s="309"/>
      <c r="L3" s="309"/>
      <c r="M3" s="309"/>
      <c r="N3" s="309"/>
    </row>
    <row r="4" spans="1:17" ht="15.95" customHeight="1" x14ac:dyDescent="0.15">
      <c r="A4" s="127" t="s">
        <v>408</v>
      </c>
      <c r="B4" s="311" t="s">
        <v>340</v>
      </c>
      <c r="C4" s="311"/>
      <c r="D4" s="311"/>
      <c r="E4" s="311"/>
      <c r="F4" s="311"/>
      <c r="G4" s="311"/>
      <c r="H4" s="109" t="s">
        <v>423</v>
      </c>
      <c r="I4" s="309" t="s">
        <v>292</v>
      </c>
      <c r="J4" s="309"/>
      <c r="K4" s="309"/>
      <c r="L4" s="309"/>
      <c r="M4" s="309"/>
      <c r="N4" s="309"/>
    </row>
    <row r="5" spans="1:17" ht="15.95" customHeight="1" x14ac:dyDescent="0.15">
      <c r="A5" s="109" t="s">
        <v>409</v>
      </c>
      <c r="B5" s="312" t="s">
        <v>50</v>
      </c>
      <c r="C5" s="312"/>
      <c r="D5" s="312"/>
      <c r="E5" s="312"/>
      <c r="F5" s="312"/>
      <c r="G5" s="312"/>
      <c r="H5" s="109" t="s">
        <v>359</v>
      </c>
      <c r="I5" s="282" t="s">
        <v>159</v>
      </c>
      <c r="J5" s="282"/>
      <c r="K5" s="116" t="s">
        <v>286</v>
      </c>
      <c r="L5" s="113"/>
      <c r="M5" s="128" t="s">
        <v>287</v>
      </c>
      <c r="N5" s="107"/>
      <c r="O5" t="s">
        <v>443</v>
      </c>
    </row>
    <row r="6" spans="1:17" ht="15.95" customHeight="1" x14ac:dyDescent="0.15">
      <c r="A6" s="109" t="s">
        <v>410</v>
      </c>
      <c r="B6" s="312" t="s">
        <v>426</v>
      </c>
      <c r="C6" s="312"/>
      <c r="D6" s="312"/>
      <c r="E6" s="312"/>
      <c r="F6" s="312"/>
      <c r="G6" s="312"/>
      <c r="H6" s="109" t="s">
        <v>360</v>
      </c>
      <c r="I6" s="108" t="s">
        <v>209</v>
      </c>
      <c r="J6" s="108"/>
      <c r="K6" s="112" t="s">
        <v>347</v>
      </c>
      <c r="L6" s="113"/>
      <c r="M6" s="114"/>
      <c r="N6" s="107"/>
    </row>
    <row r="7" spans="1:17" ht="15.95" customHeight="1" x14ac:dyDescent="0.15">
      <c r="A7" s="109"/>
      <c r="B7" s="312" t="s">
        <v>425</v>
      </c>
      <c r="C7" s="312"/>
      <c r="D7" s="312"/>
      <c r="E7" s="312"/>
      <c r="F7" s="312"/>
      <c r="G7" s="312"/>
      <c r="H7" s="109" t="s">
        <v>361</v>
      </c>
      <c r="I7" s="283" t="s">
        <v>122</v>
      </c>
      <c r="J7" s="283"/>
      <c r="K7" s="112" t="s">
        <v>347</v>
      </c>
      <c r="L7" s="113"/>
      <c r="M7" s="128"/>
      <c r="N7" s="107"/>
    </row>
    <row r="8" spans="1:17" ht="15.95" customHeight="1" x14ac:dyDescent="0.15">
      <c r="A8" s="109" t="s">
        <v>411</v>
      </c>
      <c r="B8" s="312" t="s">
        <v>51</v>
      </c>
      <c r="C8" s="312"/>
      <c r="D8" s="312"/>
      <c r="E8" s="312"/>
      <c r="F8" s="312"/>
      <c r="G8" s="312"/>
      <c r="H8" s="109" t="s">
        <v>362</v>
      </c>
      <c r="I8" s="106" t="s">
        <v>52</v>
      </c>
      <c r="J8" s="106"/>
      <c r="K8" s="115" t="s">
        <v>338</v>
      </c>
      <c r="L8" s="106" t="s">
        <v>336</v>
      </c>
      <c r="M8" s="110" t="e">
        <f>#REF!</f>
        <v>#REF!</v>
      </c>
      <c r="N8" s="106" t="s">
        <v>337</v>
      </c>
    </row>
    <row r="9" spans="1:17" ht="15.95" customHeight="1" x14ac:dyDescent="0.15">
      <c r="A9" s="109" t="s">
        <v>412</v>
      </c>
      <c r="B9" s="312" t="s">
        <v>427</v>
      </c>
      <c r="C9" s="312"/>
      <c r="D9" s="312"/>
      <c r="E9" s="312"/>
      <c r="F9" s="312"/>
      <c r="G9" s="312"/>
      <c r="H9" s="109" t="s">
        <v>363</v>
      </c>
      <c r="I9" s="106" t="s">
        <v>53</v>
      </c>
      <c r="J9" s="106"/>
      <c r="K9" s="112" t="s">
        <v>293</v>
      </c>
      <c r="L9" s="308" t="s">
        <v>344</v>
      </c>
      <c r="M9" s="279"/>
      <c r="N9" s="279"/>
    </row>
    <row r="10" spans="1:17" ht="15.95" customHeight="1" x14ac:dyDescent="0.15">
      <c r="A10" s="109"/>
      <c r="B10" s="312" t="s">
        <v>428</v>
      </c>
      <c r="C10" s="312"/>
      <c r="D10" s="312"/>
      <c r="E10" s="312"/>
      <c r="F10" s="312"/>
      <c r="G10" s="312"/>
      <c r="H10" s="109"/>
      <c r="I10" s="309" t="s">
        <v>389</v>
      </c>
      <c r="J10" s="309"/>
      <c r="K10" s="309"/>
      <c r="L10" s="309"/>
      <c r="M10" s="309"/>
      <c r="N10" s="309"/>
    </row>
    <row r="11" spans="1:17" ht="15.95" customHeight="1" x14ac:dyDescent="0.15">
      <c r="A11" s="109" t="s">
        <v>413</v>
      </c>
      <c r="B11" s="312" t="s">
        <v>429</v>
      </c>
      <c r="C11" s="312"/>
      <c r="D11" s="312"/>
      <c r="E11" s="312"/>
      <c r="F11" s="312"/>
      <c r="G11" s="312"/>
      <c r="H11" s="109"/>
      <c r="I11" s="309" t="s">
        <v>388</v>
      </c>
      <c r="J11" s="309"/>
      <c r="K11" s="309"/>
      <c r="L11" s="309"/>
      <c r="M11" s="309"/>
      <c r="N11" s="309"/>
    </row>
    <row r="12" spans="1:17" ht="15.95" customHeight="1" x14ac:dyDescent="0.15">
      <c r="A12" s="109"/>
      <c r="B12" s="312" t="s">
        <v>431</v>
      </c>
      <c r="C12" s="312"/>
      <c r="D12" s="312"/>
      <c r="E12" s="312"/>
      <c r="F12" s="312"/>
      <c r="G12" s="312"/>
      <c r="H12" s="109" t="s">
        <v>424</v>
      </c>
      <c r="I12" s="106" t="s">
        <v>54</v>
      </c>
      <c r="J12" s="106"/>
      <c r="K12" s="112" t="s">
        <v>294</v>
      </c>
      <c r="L12" s="286" t="s">
        <v>403</v>
      </c>
      <c r="M12" s="310"/>
      <c r="N12" s="310"/>
      <c r="O12" s="305" t="s">
        <v>436</v>
      </c>
      <c r="P12" s="306"/>
      <c r="Q12" s="306"/>
    </row>
    <row r="13" spans="1:17" ht="15.95" customHeight="1" x14ac:dyDescent="0.15">
      <c r="A13" s="109"/>
      <c r="B13" s="312" t="s">
        <v>431</v>
      </c>
      <c r="C13" s="312"/>
      <c r="D13" s="312"/>
      <c r="E13" s="312"/>
      <c r="F13" s="312"/>
      <c r="G13" s="312"/>
      <c r="H13" s="109" t="s">
        <v>364</v>
      </c>
      <c r="I13" s="106" t="s">
        <v>54</v>
      </c>
      <c r="J13" s="106"/>
      <c r="K13" s="112" t="s">
        <v>293</v>
      </c>
      <c r="L13" s="286"/>
      <c r="M13" s="310"/>
      <c r="N13" s="310"/>
      <c r="O13" s="306"/>
      <c r="P13" s="306"/>
      <c r="Q13" s="306"/>
    </row>
    <row r="14" spans="1:17" ht="15.95" customHeight="1" x14ac:dyDescent="0.15">
      <c r="A14" s="109"/>
      <c r="B14" s="312" t="s">
        <v>445</v>
      </c>
      <c r="C14" s="312"/>
      <c r="D14" s="312"/>
      <c r="E14" s="312"/>
      <c r="F14" s="312"/>
      <c r="G14" s="312"/>
      <c r="H14" s="109" t="s">
        <v>365</v>
      </c>
      <c r="I14" s="106" t="s">
        <v>55</v>
      </c>
      <c r="J14" s="106"/>
      <c r="K14" s="107"/>
      <c r="L14" s="107"/>
      <c r="M14" s="107"/>
      <c r="N14" s="107"/>
      <c r="O14" s="306"/>
      <c r="P14" s="306"/>
      <c r="Q14" s="306"/>
    </row>
    <row r="15" spans="1:17" ht="15.95" customHeight="1" x14ac:dyDescent="0.15">
      <c r="A15" s="109" t="s">
        <v>414</v>
      </c>
      <c r="B15" s="312" t="s">
        <v>397</v>
      </c>
      <c r="C15" s="312"/>
      <c r="D15" s="312"/>
      <c r="E15" s="312"/>
      <c r="F15" s="312"/>
      <c r="G15" s="312"/>
      <c r="H15" s="109"/>
      <c r="I15" s="124" t="s">
        <v>56</v>
      </c>
      <c r="J15" s="124"/>
      <c r="K15" s="116" t="s">
        <v>57</v>
      </c>
      <c r="L15" s="112" t="s">
        <v>58</v>
      </c>
      <c r="M15" s="112"/>
      <c r="N15" s="117"/>
      <c r="O15" s="147" t="s">
        <v>434</v>
      </c>
      <c r="P15" s="146"/>
    </row>
    <row r="16" spans="1:17" ht="15.95" customHeight="1" x14ac:dyDescent="0.15">
      <c r="A16" s="109"/>
      <c r="B16" s="312" t="s">
        <v>335</v>
      </c>
      <c r="C16" s="312"/>
      <c r="D16" s="312"/>
      <c r="E16" s="312"/>
      <c r="F16" s="312"/>
      <c r="G16" s="312"/>
      <c r="H16" s="109"/>
      <c r="I16" s="124" t="s">
        <v>59</v>
      </c>
      <c r="J16" s="124"/>
      <c r="K16" s="125" t="s">
        <v>398</v>
      </c>
      <c r="L16" s="125"/>
      <c r="M16" s="125"/>
      <c r="N16" s="125"/>
      <c r="O16" s="146"/>
      <c r="P16" s="146"/>
    </row>
    <row r="17" spans="1:16" ht="15.95" customHeight="1" x14ac:dyDescent="0.15">
      <c r="A17" s="109" t="s">
        <v>415</v>
      </c>
      <c r="B17" s="311" t="s">
        <v>341</v>
      </c>
      <c r="C17" s="311"/>
      <c r="D17" s="311"/>
      <c r="E17" s="311"/>
      <c r="F17" s="311"/>
      <c r="G17" s="311"/>
      <c r="H17" s="109" t="s">
        <v>395</v>
      </c>
      <c r="I17" s="107" t="s">
        <v>121</v>
      </c>
      <c r="J17" s="107"/>
      <c r="K17" s="107"/>
      <c r="L17" s="107"/>
      <c r="M17" s="107"/>
      <c r="N17" s="107"/>
      <c r="O17" s="146"/>
      <c r="P17" s="146"/>
    </row>
    <row r="18" spans="1:16" ht="15.95" customHeight="1" x14ac:dyDescent="0.15">
      <c r="A18" s="109"/>
      <c r="B18" s="311" t="s">
        <v>446</v>
      </c>
      <c r="C18" s="311"/>
      <c r="D18" s="311"/>
      <c r="E18" s="311"/>
      <c r="F18" s="311"/>
      <c r="G18" s="311"/>
      <c r="H18" s="109"/>
      <c r="I18" s="309"/>
      <c r="J18" s="309"/>
      <c r="K18" s="309"/>
      <c r="L18" s="309"/>
      <c r="M18" s="309"/>
      <c r="N18" s="309"/>
    </row>
    <row r="19" spans="1:16" ht="15.95" customHeight="1" x14ac:dyDescent="0.15">
      <c r="A19" s="109" t="s">
        <v>416</v>
      </c>
      <c r="B19" s="312" t="s">
        <v>367</v>
      </c>
      <c r="C19" s="312"/>
      <c r="D19" s="312"/>
      <c r="E19" s="312"/>
      <c r="F19" s="312"/>
      <c r="G19" s="312"/>
    </row>
    <row r="20" spans="1:16" ht="15.95" customHeight="1" x14ac:dyDescent="0.15">
      <c r="A20" s="109"/>
      <c r="B20" s="312" t="s">
        <v>377</v>
      </c>
      <c r="C20" s="312"/>
      <c r="D20" s="312"/>
      <c r="E20" s="312"/>
      <c r="F20" s="312"/>
      <c r="G20" s="312"/>
      <c r="H20" s="109"/>
      <c r="I20" s="309"/>
      <c r="J20" s="309"/>
      <c r="K20" s="309"/>
      <c r="L20" s="309"/>
      <c r="M20" s="309"/>
      <c r="N20" s="309"/>
    </row>
    <row r="21" spans="1:16" ht="15.95" customHeight="1" x14ac:dyDescent="0.15">
      <c r="A21" s="109" t="s">
        <v>417</v>
      </c>
      <c r="B21" s="312" t="s">
        <v>399</v>
      </c>
      <c r="C21" s="312"/>
      <c r="D21" s="312"/>
      <c r="E21" s="312"/>
      <c r="F21" s="312"/>
      <c r="G21" s="312"/>
      <c r="H21" s="111"/>
      <c r="I21" s="111"/>
      <c r="J21" s="111"/>
      <c r="K21" s="111"/>
      <c r="L21" s="111"/>
      <c r="M21" s="111"/>
      <c r="N21" s="111"/>
    </row>
    <row r="22" spans="1:16" ht="15.95" customHeight="1" x14ac:dyDescent="0.15">
      <c r="A22" s="109"/>
      <c r="B22" s="312" t="s">
        <v>400</v>
      </c>
      <c r="C22" s="312"/>
      <c r="D22" s="312"/>
      <c r="E22" s="312"/>
      <c r="F22" s="312"/>
      <c r="G22" s="312"/>
      <c r="H22" s="111"/>
      <c r="I22" s="111"/>
      <c r="J22" s="111"/>
      <c r="K22" s="111"/>
      <c r="L22" s="111"/>
      <c r="M22" s="111"/>
      <c r="N22" s="111"/>
    </row>
    <row r="23" spans="1:16" ht="15.95" customHeight="1" x14ac:dyDescent="0.15">
      <c r="A23" s="109" t="s">
        <v>418</v>
      </c>
      <c r="B23" s="312" t="s">
        <v>376</v>
      </c>
      <c r="C23" s="312"/>
      <c r="D23" s="312"/>
      <c r="E23" s="312"/>
      <c r="F23" s="312"/>
      <c r="G23" s="312"/>
      <c r="H23" s="111"/>
      <c r="I23" s="111"/>
      <c r="J23" s="111"/>
      <c r="K23" s="111"/>
      <c r="L23" s="111"/>
      <c r="M23" s="111"/>
      <c r="N23" s="111"/>
    </row>
    <row r="24" spans="1:16" ht="15.95" customHeight="1" x14ac:dyDescent="0.15">
      <c r="A24" s="127"/>
      <c r="B24" s="312" t="s">
        <v>7</v>
      </c>
      <c r="C24" s="312"/>
      <c r="D24" s="312"/>
      <c r="E24" s="312"/>
      <c r="F24" s="312"/>
      <c r="G24" s="312"/>
      <c r="H24" s="111"/>
      <c r="I24" s="119"/>
      <c r="J24" s="111"/>
      <c r="K24" s="111"/>
      <c r="L24" s="111"/>
      <c r="M24" s="111"/>
      <c r="N24" s="111"/>
    </row>
    <row r="25" spans="1:16" ht="15.95" customHeight="1" x14ac:dyDescent="0.15">
      <c r="A25" s="127"/>
      <c r="B25" s="312" t="s">
        <v>8</v>
      </c>
      <c r="C25" s="312"/>
      <c r="D25" s="312"/>
      <c r="E25" s="312"/>
      <c r="F25" s="312"/>
      <c r="G25" s="312"/>
      <c r="H25" s="111"/>
      <c r="I25" s="111"/>
      <c r="J25" s="111"/>
      <c r="K25" s="111"/>
      <c r="L25" s="111"/>
      <c r="M25" s="111"/>
      <c r="N25" s="111"/>
    </row>
    <row r="26" spans="1:16" ht="15.95" customHeight="1" x14ac:dyDescent="0.15">
      <c r="A26" s="109"/>
      <c r="B26" s="312" t="s">
        <v>447</v>
      </c>
      <c r="C26" s="312"/>
      <c r="D26" s="312"/>
      <c r="E26" s="312"/>
      <c r="F26" s="312"/>
      <c r="G26" s="312"/>
      <c r="H26" s="111"/>
      <c r="I26" s="111"/>
      <c r="J26" s="111"/>
      <c r="K26" s="111"/>
      <c r="L26" s="111"/>
      <c r="M26" s="111"/>
      <c r="N26" s="111"/>
    </row>
    <row r="27" spans="1:16" ht="15.95" customHeight="1" x14ac:dyDescent="0.15">
      <c r="A27" s="109" t="s">
        <v>419</v>
      </c>
      <c r="B27" s="312" t="s">
        <v>405</v>
      </c>
      <c r="C27" s="312"/>
      <c r="D27" s="312"/>
      <c r="E27" s="312"/>
      <c r="F27" s="312"/>
      <c r="G27" s="312"/>
      <c r="H27" s="111"/>
      <c r="I27" s="111"/>
      <c r="J27" s="111"/>
      <c r="K27" s="111"/>
      <c r="L27" s="111"/>
      <c r="M27" s="111"/>
      <c r="N27" s="111"/>
    </row>
    <row r="28" spans="1:16" ht="15.95" customHeight="1" x14ac:dyDescent="0.15">
      <c r="A28" s="109"/>
      <c r="B28" s="315" t="s">
        <v>404</v>
      </c>
      <c r="C28" s="315"/>
      <c r="D28" s="315"/>
      <c r="E28" s="315"/>
      <c r="F28" s="315"/>
      <c r="G28" s="315"/>
      <c r="H28" s="111"/>
      <c r="I28" s="111"/>
      <c r="J28" s="111"/>
      <c r="K28" s="111"/>
      <c r="L28" s="111"/>
      <c r="M28" s="111"/>
      <c r="N28" s="111"/>
    </row>
    <row r="29" spans="1:16" ht="15.95" customHeight="1" x14ac:dyDescent="0.15">
      <c r="A29" s="109" t="s">
        <v>420</v>
      </c>
      <c r="B29" s="312" t="s">
        <v>444</v>
      </c>
      <c r="C29" s="312"/>
      <c r="D29" s="312"/>
      <c r="E29" s="312"/>
      <c r="F29" s="312"/>
      <c r="G29" s="312"/>
      <c r="H29" s="111"/>
      <c r="I29" s="111"/>
      <c r="J29" s="111"/>
      <c r="K29" s="111"/>
      <c r="L29" s="111"/>
      <c r="M29" s="111"/>
      <c r="N29" s="111"/>
    </row>
    <row r="30" spans="1:16" ht="15.95" customHeight="1" x14ac:dyDescent="0.15">
      <c r="A30" s="109" t="s">
        <v>421</v>
      </c>
      <c r="B30" s="312" t="s">
        <v>119</v>
      </c>
      <c r="C30" s="312"/>
      <c r="D30" s="312"/>
      <c r="E30" s="312"/>
      <c r="F30" s="312"/>
      <c r="G30" s="312"/>
      <c r="H30" s="111"/>
      <c r="I30" s="314" t="s">
        <v>402</v>
      </c>
      <c r="J30" s="314"/>
      <c r="K30" s="314"/>
      <c r="L30" s="314"/>
      <c r="M30" s="314"/>
      <c r="N30" s="314"/>
    </row>
    <row r="31" spans="1:16" ht="15.95" customHeight="1" x14ac:dyDescent="0.15">
      <c r="A31" s="109"/>
      <c r="B31" s="312" t="s">
        <v>120</v>
      </c>
      <c r="C31" s="312"/>
      <c r="D31" s="312"/>
      <c r="E31" s="312"/>
      <c r="F31" s="312"/>
      <c r="G31" s="312"/>
      <c r="H31" s="111"/>
      <c r="I31" s="111"/>
      <c r="J31" s="111"/>
      <c r="K31" s="111"/>
      <c r="L31" s="111"/>
      <c r="M31" s="111"/>
      <c r="N31" s="111"/>
    </row>
    <row r="32" spans="1:16" ht="15.95" customHeight="1" x14ac:dyDescent="0.15">
      <c r="A32" s="109" t="s">
        <v>422</v>
      </c>
      <c r="B32" s="312" t="s">
        <v>291</v>
      </c>
      <c r="C32" s="312"/>
      <c r="D32" s="312"/>
      <c r="E32" s="312"/>
      <c r="F32" s="312"/>
      <c r="G32" s="312"/>
      <c r="H32" s="111"/>
      <c r="I32" s="285" t="s">
        <v>385</v>
      </c>
      <c r="J32" s="285"/>
      <c r="K32" s="285"/>
      <c r="L32" s="285"/>
      <c r="M32" s="285"/>
      <c r="N32" s="285"/>
    </row>
    <row r="33" spans="1:13" ht="20.25" customHeight="1" x14ac:dyDescent="0.15">
      <c r="A33" s="109"/>
      <c r="B33" s="312" t="s">
        <v>342</v>
      </c>
      <c r="C33" s="312"/>
      <c r="D33" s="312"/>
      <c r="E33" s="312"/>
      <c r="F33" s="312"/>
      <c r="G33" s="312"/>
    </row>
    <row r="34" spans="1:13" ht="27" customHeight="1" x14ac:dyDescent="0.15">
      <c r="I34" s="313" t="e">
        <f>#REF!</f>
        <v>#REF!</v>
      </c>
      <c r="J34" s="313"/>
      <c r="K34" s="313"/>
      <c r="L34" s="313"/>
      <c r="M34" t="s">
        <v>49</v>
      </c>
    </row>
    <row r="35" spans="1:13" ht="27" customHeight="1" x14ac:dyDescent="0.15"/>
    <row r="36" spans="1:13" ht="27" customHeight="1" x14ac:dyDescent="0.15"/>
    <row r="37" spans="1:13" ht="27" customHeight="1" x14ac:dyDescent="0.15"/>
    <row r="38" spans="1:13" ht="27" customHeight="1" x14ac:dyDescent="0.15"/>
    <row r="39" spans="1:13" ht="27" customHeight="1" x14ac:dyDescent="0.15"/>
    <row r="40" spans="1:13" ht="27" customHeight="1" x14ac:dyDescent="0.15"/>
    <row r="41" spans="1:13" ht="27" customHeight="1" x14ac:dyDescent="0.15"/>
    <row r="42" spans="1:13" ht="27" customHeight="1" x14ac:dyDescent="0.15"/>
    <row r="43" spans="1:13" ht="27" customHeight="1" x14ac:dyDescent="0.15"/>
    <row r="44" spans="1:13" ht="27" customHeight="1" x14ac:dyDescent="0.15"/>
    <row r="45" spans="1:13" ht="27" customHeight="1" x14ac:dyDescent="0.15"/>
    <row r="46" spans="1:13" ht="27" customHeight="1" x14ac:dyDescent="0.15"/>
    <row r="47" spans="1:13" ht="27" customHeight="1" x14ac:dyDescent="0.15"/>
    <row r="48" spans="1:13" ht="27" customHeight="1" x14ac:dyDescent="0.15"/>
    <row r="49" ht="27" customHeight="1" x14ac:dyDescent="0.15"/>
    <row r="50" ht="27" customHeight="1" x14ac:dyDescent="0.15"/>
  </sheetData>
  <mergeCells count="49">
    <mergeCell ref="B20:G20"/>
    <mergeCell ref="B32:G32"/>
    <mergeCell ref="B24:G24"/>
    <mergeCell ref="B25:G25"/>
    <mergeCell ref="B26:G26"/>
    <mergeCell ref="B27:G27"/>
    <mergeCell ref="B28:G28"/>
    <mergeCell ref="B29:G29"/>
    <mergeCell ref="B22:G22"/>
    <mergeCell ref="B23:G23"/>
    <mergeCell ref="B30:G30"/>
    <mergeCell ref="B31:G31"/>
    <mergeCell ref="B15:G15"/>
    <mergeCell ref="B16:G16"/>
    <mergeCell ref="B17:G17"/>
    <mergeCell ref="B18:G18"/>
    <mergeCell ref="B19:G19"/>
    <mergeCell ref="I32:N32"/>
    <mergeCell ref="I34:L34"/>
    <mergeCell ref="I20:N20"/>
    <mergeCell ref="B2:G2"/>
    <mergeCell ref="I30:N30"/>
    <mergeCell ref="I18:N18"/>
    <mergeCell ref="I10:N10"/>
    <mergeCell ref="I11:N11"/>
    <mergeCell ref="I2:N2"/>
    <mergeCell ref="B33:G33"/>
    <mergeCell ref="B4:G4"/>
    <mergeCell ref="B5:G5"/>
    <mergeCell ref="B6:G6"/>
    <mergeCell ref="B7:G7"/>
    <mergeCell ref="B8:G8"/>
    <mergeCell ref="B21:G21"/>
    <mergeCell ref="O12:Q14"/>
    <mergeCell ref="A1:M1"/>
    <mergeCell ref="I7:J7"/>
    <mergeCell ref="L9:N9"/>
    <mergeCell ref="I3:N3"/>
    <mergeCell ref="I4:N4"/>
    <mergeCell ref="I5:J5"/>
    <mergeCell ref="L12:N12"/>
    <mergeCell ref="L13:N13"/>
    <mergeCell ref="B3:G3"/>
    <mergeCell ref="B9:G9"/>
    <mergeCell ref="B10:G10"/>
    <mergeCell ref="B11:G11"/>
    <mergeCell ref="B12:G12"/>
    <mergeCell ref="B13:G13"/>
    <mergeCell ref="B14:G14"/>
  </mergeCells>
  <phoneticPr fontId="2"/>
  <pageMargins left="0" right="0" top="0.39370078740157483" bottom="0" header="0.51181102362204722" footer="0.51181102362204722"/>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46"/>
  <sheetViews>
    <sheetView zoomScale="85" zoomScaleNormal="85" zoomScaleSheetLayoutView="85" workbookViewId="0">
      <selection activeCell="B13" sqref="B13:G13"/>
    </sheetView>
  </sheetViews>
  <sheetFormatPr defaultRowHeight="13.5" x14ac:dyDescent="0.15"/>
  <cols>
    <col min="1" max="1" width="3.625" customWidth="1"/>
    <col min="2" max="2" width="18.875" customWidth="1"/>
    <col min="3" max="3" width="8.875" customWidth="1"/>
    <col min="4" max="4" width="22.625" customWidth="1"/>
    <col min="5" max="5" width="7" customWidth="1"/>
    <col min="6" max="6" width="8.5" customWidth="1"/>
    <col min="7" max="7" width="5" customWidth="1"/>
    <col min="8" max="8" width="3.625" customWidth="1"/>
    <col min="9" max="9" width="15.25" customWidth="1"/>
    <col min="10" max="10" width="4.625" customWidth="1"/>
    <col min="11" max="11" width="14.75" customWidth="1"/>
    <col min="12" max="12" width="4.5" customWidth="1"/>
    <col min="13" max="13" width="16.375" customWidth="1"/>
    <col min="14" max="14" width="12" customWidth="1"/>
  </cols>
  <sheetData>
    <row r="1" spans="1:15" ht="22.5" customHeight="1" x14ac:dyDescent="0.15">
      <c r="A1" s="317" t="s">
        <v>334</v>
      </c>
      <c r="B1" s="317"/>
      <c r="C1" s="317"/>
      <c r="D1" s="317"/>
      <c r="E1" s="317"/>
      <c r="F1" s="317"/>
      <c r="G1" s="317"/>
      <c r="H1" s="317"/>
      <c r="I1" s="317"/>
      <c r="J1" s="317"/>
      <c r="K1" s="317"/>
      <c r="L1" s="317"/>
      <c r="M1" s="317"/>
    </row>
    <row r="2" spans="1:15" s="111" customFormat="1" ht="15" customHeight="1" x14ac:dyDescent="0.15">
      <c r="A2" s="127" t="s">
        <v>357</v>
      </c>
      <c r="B2" s="311" t="s">
        <v>366</v>
      </c>
      <c r="C2" s="311"/>
      <c r="D2" s="311"/>
      <c r="E2" s="311"/>
      <c r="F2" s="311"/>
      <c r="G2" s="311"/>
      <c r="H2" s="109" t="s">
        <v>391</v>
      </c>
      <c r="I2" s="309" t="s">
        <v>356</v>
      </c>
      <c r="J2" s="309"/>
      <c r="K2" s="309"/>
      <c r="L2" s="309"/>
      <c r="M2" s="309"/>
      <c r="N2" s="309"/>
    </row>
    <row r="3" spans="1:15" s="111" customFormat="1" ht="15" customHeight="1" x14ac:dyDescent="0.15">
      <c r="A3" s="127" t="s">
        <v>390</v>
      </c>
      <c r="B3" s="311" t="s">
        <v>339</v>
      </c>
      <c r="C3" s="311"/>
      <c r="D3" s="311"/>
      <c r="E3" s="311"/>
      <c r="F3" s="311"/>
      <c r="G3" s="311"/>
      <c r="H3" s="123"/>
      <c r="I3" s="309" t="s">
        <v>378</v>
      </c>
      <c r="J3" s="309"/>
      <c r="K3" s="309"/>
      <c r="L3" s="309"/>
      <c r="M3" s="309"/>
      <c r="N3" s="309"/>
    </row>
    <row r="4" spans="1:15" s="111" customFormat="1" ht="15" customHeight="1" x14ac:dyDescent="0.15">
      <c r="A4" s="127" t="s">
        <v>392</v>
      </c>
      <c r="B4" s="311" t="s">
        <v>340</v>
      </c>
      <c r="C4" s="311"/>
      <c r="D4" s="311"/>
      <c r="E4" s="311"/>
      <c r="F4" s="311"/>
      <c r="G4" s="311"/>
      <c r="H4" s="109" t="s">
        <v>359</v>
      </c>
      <c r="I4" s="309" t="s">
        <v>292</v>
      </c>
      <c r="J4" s="309"/>
      <c r="K4" s="309"/>
      <c r="L4" s="309"/>
      <c r="M4" s="309"/>
      <c r="N4" s="309"/>
    </row>
    <row r="5" spans="1:15" s="111" customFormat="1" ht="15" customHeight="1" x14ac:dyDescent="0.15">
      <c r="A5" s="109" t="s">
        <v>350</v>
      </c>
      <c r="B5" s="312" t="s">
        <v>50</v>
      </c>
      <c r="C5" s="312"/>
      <c r="D5" s="312"/>
      <c r="E5" s="312"/>
      <c r="F5" s="312"/>
      <c r="G5" s="312"/>
      <c r="H5" s="109" t="s">
        <v>360</v>
      </c>
      <c r="I5" s="318" t="s">
        <v>159</v>
      </c>
      <c r="J5" s="318"/>
      <c r="K5" s="112" t="s">
        <v>286</v>
      </c>
      <c r="L5" s="128"/>
      <c r="M5" s="114" t="s">
        <v>287</v>
      </c>
      <c r="N5" s="107"/>
      <c r="O5" t="s">
        <v>443</v>
      </c>
    </row>
    <row r="6" spans="1:15" s="111" customFormat="1" ht="15" customHeight="1" x14ac:dyDescent="0.15">
      <c r="A6" s="109" t="s">
        <v>432</v>
      </c>
      <c r="B6" s="312" t="s">
        <v>426</v>
      </c>
      <c r="C6" s="312"/>
      <c r="D6" s="312"/>
      <c r="E6" s="312"/>
      <c r="F6" s="312"/>
      <c r="G6" s="312"/>
      <c r="H6" s="109" t="s">
        <v>361</v>
      </c>
      <c r="I6" s="106" t="s">
        <v>209</v>
      </c>
      <c r="J6" s="106"/>
      <c r="K6" s="112" t="s">
        <v>347</v>
      </c>
      <c r="L6" s="128"/>
      <c r="M6" s="128"/>
      <c r="N6" s="107"/>
    </row>
    <row r="7" spans="1:15" s="111" customFormat="1" ht="15" customHeight="1" x14ac:dyDescent="0.15">
      <c r="A7" s="109"/>
      <c r="B7" s="312" t="s">
        <v>437</v>
      </c>
      <c r="C7" s="312"/>
      <c r="D7" s="312"/>
      <c r="E7" s="312"/>
      <c r="F7" s="312"/>
      <c r="G7" s="312"/>
      <c r="H7" s="109" t="s">
        <v>362</v>
      </c>
      <c r="I7" s="283" t="s">
        <v>122</v>
      </c>
      <c r="J7" s="283"/>
      <c r="K7" s="112" t="s">
        <v>347</v>
      </c>
      <c r="L7" s="128"/>
      <c r="M7" s="128"/>
      <c r="N7" s="107"/>
    </row>
    <row r="8" spans="1:15" s="111" customFormat="1" ht="15" customHeight="1" x14ac:dyDescent="0.15">
      <c r="A8" s="109" t="s">
        <v>351</v>
      </c>
      <c r="B8" s="312" t="s">
        <v>51</v>
      </c>
      <c r="C8" s="312"/>
      <c r="D8" s="312"/>
      <c r="E8" s="312"/>
      <c r="F8" s="312"/>
      <c r="G8" s="312"/>
      <c r="H8" s="109" t="s">
        <v>363</v>
      </c>
      <c r="I8" s="106" t="s">
        <v>52</v>
      </c>
      <c r="J8" s="106"/>
      <c r="K8" s="115" t="s">
        <v>338</v>
      </c>
      <c r="L8" s="106" t="s">
        <v>336</v>
      </c>
      <c r="M8" s="110" t="e">
        <f>#REF!</f>
        <v>#REF!</v>
      </c>
      <c r="N8" s="106" t="s">
        <v>337</v>
      </c>
    </row>
    <row r="9" spans="1:15" s="111" customFormat="1" ht="15" customHeight="1" x14ac:dyDescent="0.15">
      <c r="A9" s="109" t="s">
        <v>352</v>
      </c>
      <c r="B9" s="312" t="s">
        <v>427</v>
      </c>
      <c r="C9" s="312"/>
      <c r="D9" s="312"/>
      <c r="E9" s="312"/>
      <c r="F9" s="312"/>
      <c r="G9" s="312"/>
      <c r="H9" s="109" t="s">
        <v>364</v>
      </c>
      <c r="I9" s="106" t="s">
        <v>53</v>
      </c>
      <c r="J9" s="106"/>
      <c r="K9" s="112" t="s">
        <v>293</v>
      </c>
      <c r="L9" s="308" t="s">
        <v>344</v>
      </c>
      <c r="M9" s="279"/>
      <c r="N9" s="279"/>
    </row>
    <row r="10" spans="1:15" s="111" customFormat="1" ht="15" customHeight="1" x14ac:dyDescent="0.15">
      <c r="A10" s="109"/>
      <c r="B10" s="312" t="s">
        <v>428</v>
      </c>
      <c r="C10" s="312"/>
      <c r="D10" s="312"/>
      <c r="E10" s="312"/>
      <c r="F10" s="312"/>
      <c r="G10" s="312"/>
      <c r="H10" s="109"/>
      <c r="I10" s="309" t="s">
        <v>354</v>
      </c>
      <c r="J10" s="309"/>
      <c r="K10" s="309"/>
      <c r="L10" s="309"/>
      <c r="M10" s="309"/>
      <c r="N10" s="309"/>
    </row>
    <row r="11" spans="1:15" s="111" customFormat="1" ht="15" customHeight="1" x14ac:dyDescent="0.15">
      <c r="A11" s="109" t="s">
        <v>394</v>
      </c>
      <c r="B11" s="316" t="s">
        <v>112</v>
      </c>
      <c r="C11" s="316"/>
      <c r="D11" s="316"/>
      <c r="E11" s="316"/>
      <c r="F11" s="316"/>
      <c r="G11" s="316"/>
      <c r="H11" s="109"/>
      <c r="I11" s="309" t="s">
        <v>355</v>
      </c>
      <c r="J11" s="309"/>
      <c r="K11" s="309"/>
      <c r="L11" s="309"/>
      <c r="M11" s="309"/>
      <c r="N11" s="309"/>
    </row>
    <row r="12" spans="1:15" s="111" customFormat="1" ht="15" customHeight="1" x14ac:dyDescent="0.15">
      <c r="A12" s="109"/>
      <c r="B12" s="316" t="s">
        <v>113</v>
      </c>
      <c r="C12" s="316"/>
      <c r="D12" s="316"/>
      <c r="E12" s="316"/>
      <c r="F12" s="316"/>
      <c r="G12" s="316"/>
      <c r="H12" s="109"/>
      <c r="I12" s="309" t="s">
        <v>393</v>
      </c>
      <c r="J12" s="309"/>
      <c r="K12" s="309"/>
      <c r="L12" s="309"/>
      <c r="M12" s="309"/>
      <c r="N12" s="309"/>
    </row>
    <row r="13" spans="1:15" s="111" customFormat="1" ht="15" customHeight="1" x14ac:dyDescent="0.15">
      <c r="A13" s="109"/>
      <c r="B13" s="316" t="s">
        <v>114</v>
      </c>
      <c r="C13" s="316"/>
      <c r="D13" s="316"/>
      <c r="E13" s="316"/>
      <c r="F13" s="316"/>
      <c r="G13" s="316"/>
      <c r="H13" s="109" t="s">
        <v>365</v>
      </c>
      <c r="I13" s="106" t="s">
        <v>54</v>
      </c>
      <c r="J13" s="106"/>
      <c r="K13" s="112" t="s">
        <v>294</v>
      </c>
      <c r="L13" s="286" t="s">
        <v>403</v>
      </c>
      <c r="M13" s="310"/>
      <c r="N13" s="310"/>
    </row>
    <row r="14" spans="1:15" s="111" customFormat="1" ht="15" customHeight="1" x14ac:dyDescent="0.15">
      <c r="A14" s="109"/>
      <c r="B14" s="316" t="s">
        <v>115</v>
      </c>
      <c r="C14" s="316"/>
      <c r="D14" s="316"/>
      <c r="E14" s="316"/>
      <c r="F14" s="316"/>
      <c r="G14" s="316"/>
      <c r="H14" s="109" t="s">
        <v>395</v>
      </c>
      <c r="I14" s="106" t="s">
        <v>55</v>
      </c>
      <c r="J14" s="106"/>
      <c r="K14" s="117"/>
      <c r="L14" s="117"/>
      <c r="M14" s="117"/>
      <c r="N14" s="117"/>
    </row>
    <row r="15" spans="1:15" s="111" customFormat="1" ht="15" customHeight="1" x14ac:dyDescent="0.15">
      <c r="A15" s="109"/>
      <c r="B15" s="316" t="s">
        <v>116</v>
      </c>
      <c r="C15" s="316"/>
      <c r="D15" s="316"/>
      <c r="E15" s="316"/>
      <c r="F15" s="316"/>
      <c r="G15" s="316"/>
      <c r="H15" s="109"/>
      <c r="I15" s="320" t="s">
        <v>56</v>
      </c>
      <c r="J15" s="320"/>
      <c r="K15" s="112" t="s">
        <v>57</v>
      </c>
      <c r="L15" s="324" t="s">
        <v>58</v>
      </c>
      <c r="M15" s="324"/>
      <c r="N15" s="117"/>
    </row>
    <row r="16" spans="1:15" s="111" customFormat="1" ht="15" customHeight="1" x14ac:dyDescent="0.15">
      <c r="A16" s="109"/>
      <c r="B16" s="316" t="s">
        <v>117</v>
      </c>
      <c r="C16" s="316"/>
      <c r="D16" s="316"/>
      <c r="E16" s="316"/>
      <c r="F16" s="316"/>
      <c r="G16" s="316"/>
      <c r="H16" s="109"/>
      <c r="I16" s="320" t="s">
        <v>59</v>
      </c>
      <c r="J16" s="320"/>
      <c r="K16" s="323" t="s">
        <v>398</v>
      </c>
      <c r="L16" s="323"/>
      <c r="M16" s="323"/>
      <c r="N16" s="323"/>
    </row>
    <row r="17" spans="1:14" s="111" customFormat="1" ht="15" customHeight="1" x14ac:dyDescent="0.15">
      <c r="A17" s="109"/>
      <c r="B17" s="316" t="s">
        <v>118</v>
      </c>
      <c r="C17" s="316"/>
      <c r="D17" s="316"/>
      <c r="E17" s="316"/>
      <c r="F17" s="316"/>
      <c r="G17" s="316"/>
      <c r="H17" s="109" t="s">
        <v>433</v>
      </c>
      <c r="I17" s="309" t="s">
        <v>121</v>
      </c>
      <c r="J17" s="309"/>
      <c r="K17" s="309"/>
      <c r="L17" s="309"/>
      <c r="M17" s="309"/>
      <c r="N17" s="309"/>
    </row>
    <row r="18" spans="1:14" s="111" customFormat="1" ht="15" customHeight="1" x14ac:dyDescent="0.15">
      <c r="A18" s="109" t="s">
        <v>346</v>
      </c>
      <c r="B18" s="312" t="s">
        <v>429</v>
      </c>
      <c r="C18" s="312"/>
      <c r="D18" s="312"/>
      <c r="E18" s="312"/>
      <c r="F18" s="312"/>
      <c r="G18" s="312"/>
      <c r="H18" s="109"/>
      <c r="I18" s="107"/>
      <c r="J18" s="107"/>
      <c r="K18" s="107"/>
      <c r="L18" s="107"/>
      <c r="M18" s="107"/>
      <c r="N18" s="107"/>
    </row>
    <row r="19" spans="1:14" s="111" customFormat="1" ht="15" customHeight="1" x14ac:dyDescent="0.15">
      <c r="A19" s="109"/>
      <c r="B19" s="312" t="s">
        <v>431</v>
      </c>
      <c r="C19" s="312"/>
      <c r="D19" s="312"/>
      <c r="E19" s="312"/>
      <c r="F19" s="312"/>
      <c r="G19" s="312"/>
    </row>
    <row r="20" spans="1:14" s="111" customFormat="1" ht="15" customHeight="1" x14ac:dyDescent="0.15">
      <c r="A20" s="109"/>
      <c r="B20" s="312" t="s">
        <v>430</v>
      </c>
      <c r="C20" s="312"/>
      <c r="D20" s="312"/>
      <c r="E20" s="312"/>
      <c r="F20" s="312"/>
      <c r="G20" s="312"/>
    </row>
    <row r="21" spans="1:14" s="111" customFormat="1" ht="15" customHeight="1" x14ac:dyDescent="0.15">
      <c r="A21" s="127" t="s">
        <v>345</v>
      </c>
      <c r="B21" s="312" t="s">
        <v>397</v>
      </c>
      <c r="C21" s="312"/>
      <c r="D21" s="312"/>
      <c r="E21" s="312"/>
      <c r="F21" s="312"/>
      <c r="G21" s="312"/>
    </row>
    <row r="22" spans="1:14" s="111" customFormat="1" ht="15" customHeight="1" x14ac:dyDescent="0.15">
      <c r="A22" s="109"/>
      <c r="B22" s="312" t="s">
        <v>335</v>
      </c>
      <c r="C22" s="312"/>
      <c r="D22" s="312"/>
      <c r="E22" s="312"/>
      <c r="F22" s="312"/>
      <c r="G22" s="312"/>
    </row>
    <row r="23" spans="1:14" s="111" customFormat="1" ht="15" customHeight="1" x14ac:dyDescent="0.15">
      <c r="A23" s="109" t="s">
        <v>396</v>
      </c>
      <c r="B23" s="311" t="s">
        <v>341</v>
      </c>
      <c r="C23" s="311"/>
      <c r="D23" s="311"/>
      <c r="E23" s="311"/>
      <c r="F23" s="311"/>
      <c r="G23" s="311"/>
    </row>
    <row r="24" spans="1:14" s="111" customFormat="1" ht="15" customHeight="1" x14ac:dyDescent="0.15">
      <c r="A24" s="127"/>
      <c r="B24" s="311" t="s">
        <v>343</v>
      </c>
      <c r="C24" s="311"/>
      <c r="D24" s="311"/>
      <c r="E24" s="311"/>
      <c r="F24" s="311"/>
      <c r="G24" s="311"/>
    </row>
    <row r="25" spans="1:14" s="111" customFormat="1" ht="15" customHeight="1" x14ac:dyDescent="0.15">
      <c r="A25" s="109" t="s">
        <v>0</v>
      </c>
      <c r="B25" s="312" t="s">
        <v>367</v>
      </c>
      <c r="C25" s="312"/>
      <c r="D25" s="312"/>
      <c r="E25" s="312"/>
      <c r="F25" s="312"/>
      <c r="G25" s="312"/>
    </row>
    <row r="26" spans="1:14" s="111" customFormat="1" ht="15" customHeight="1" x14ac:dyDescent="0.15">
      <c r="A26" s="109"/>
      <c r="B26" s="312" t="s">
        <v>377</v>
      </c>
      <c r="C26" s="312"/>
      <c r="D26" s="312"/>
      <c r="E26" s="312"/>
      <c r="F26" s="312"/>
      <c r="G26" s="312"/>
    </row>
    <row r="27" spans="1:14" s="111" customFormat="1" ht="15" customHeight="1" x14ac:dyDescent="0.15">
      <c r="A27" s="109"/>
      <c r="B27" s="312" t="s">
        <v>399</v>
      </c>
      <c r="C27" s="312"/>
      <c r="D27" s="312"/>
      <c r="E27" s="312"/>
      <c r="F27" s="312"/>
      <c r="G27" s="312"/>
    </row>
    <row r="28" spans="1:14" s="111" customFormat="1" ht="15" customHeight="1" x14ac:dyDescent="0.15">
      <c r="A28" s="109"/>
      <c r="B28" s="312" t="s">
        <v>400</v>
      </c>
      <c r="C28" s="312"/>
      <c r="D28" s="312"/>
      <c r="E28" s="312"/>
      <c r="F28" s="312"/>
      <c r="G28" s="312"/>
    </row>
    <row r="29" spans="1:14" s="111" customFormat="1" ht="15" customHeight="1" x14ac:dyDescent="0.15">
      <c r="A29" s="109" t="s">
        <v>1</v>
      </c>
      <c r="B29" s="312" t="s">
        <v>376</v>
      </c>
      <c r="C29" s="312"/>
      <c r="D29" s="312"/>
      <c r="E29" s="312"/>
      <c r="F29" s="312"/>
      <c r="G29" s="312"/>
    </row>
    <row r="30" spans="1:14" s="111" customFormat="1" ht="15" customHeight="1" x14ac:dyDescent="0.15">
      <c r="A30" s="109"/>
      <c r="B30" s="312" t="s">
        <v>7</v>
      </c>
      <c r="C30" s="312"/>
      <c r="D30" s="312"/>
      <c r="E30" s="312"/>
      <c r="F30" s="312"/>
      <c r="G30" s="312"/>
      <c r="I30" s="314" t="s">
        <v>402</v>
      </c>
      <c r="J30" s="314"/>
      <c r="K30" s="314"/>
      <c r="L30" s="314"/>
      <c r="M30" s="314"/>
      <c r="N30" s="314"/>
    </row>
    <row r="31" spans="1:14" s="111" customFormat="1" ht="15" customHeight="1" x14ac:dyDescent="0.15">
      <c r="A31" s="109" t="s">
        <v>2</v>
      </c>
      <c r="B31" s="312" t="s">
        <v>8</v>
      </c>
      <c r="C31" s="312"/>
      <c r="D31" s="312"/>
      <c r="E31" s="312"/>
      <c r="F31" s="312"/>
      <c r="G31" s="312"/>
      <c r="I31" s="129"/>
      <c r="J31" s="129"/>
      <c r="K31" s="129"/>
      <c r="L31" s="129"/>
      <c r="M31" s="129"/>
      <c r="N31" s="129"/>
    </row>
    <row r="32" spans="1:14" s="111" customFormat="1" ht="15" customHeight="1" x14ac:dyDescent="0.15">
      <c r="A32" s="109"/>
      <c r="B32" s="312" t="s">
        <v>9</v>
      </c>
      <c r="C32" s="312"/>
      <c r="D32" s="312"/>
      <c r="E32" s="312"/>
      <c r="F32" s="312"/>
      <c r="G32" s="312"/>
      <c r="I32" s="129"/>
      <c r="J32" s="129"/>
      <c r="K32" s="129"/>
      <c r="L32" s="129"/>
      <c r="M32" s="129"/>
      <c r="N32" s="129"/>
    </row>
    <row r="33" spans="1:14" s="111" customFormat="1" ht="15" customHeight="1" x14ac:dyDescent="0.15">
      <c r="A33" s="109" t="s">
        <v>3</v>
      </c>
      <c r="B33" s="312" t="s">
        <v>405</v>
      </c>
      <c r="C33" s="312"/>
      <c r="D33" s="312"/>
      <c r="E33" s="312"/>
      <c r="F33" s="312"/>
      <c r="G33" s="312"/>
      <c r="I33" s="321" t="s">
        <v>6</v>
      </c>
      <c r="J33" s="321"/>
      <c r="K33" s="321"/>
      <c r="L33" s="321"/>
      <c r="M33" s="321"/>
      <c r="N33" s="321"/>
    </row>
    <row r="34" spans="1:14" s="111" customFormat="1" ht="15" customHeight="1" x14ac:dyDescent="0.15">
      <c r="A34" s="109"/>
      <c r="B34" s="315" t="s">
        <v>404</v>
      </c>
      <c r="C34" s="315"/>
      <c r="D34" s="315"/>
      <c r="E34" s="315"/>
      <c r="F34" s="315"/>
      <c r="G34" s="315"/>
    </row>
    <row r="35" spans="1:14" s="111" customFormat="1" ht="15" customHeight="1" x14ac:dyDescent="0.15">
      <c r="A35" s="109" t="s">
        <v>4</v>
      </c>
      <c r="B35" s="312" t="s">
        <v>438</v>
      </c>
      <c r="C35" s="312"/>
      <c r="D35" s="312"/>
      <c r="E35" s="312"/>
      <c r="F35" s="312"/>
      <c r="G35" s="312"/>
      <c r="I35" s="322" t="e">
        <f>#REF!</f>
        <v>#REF!</v>
      </c>
      <c r="J35" s="322"/>
      <c r="K35" s="322"/>
      <c r="L35" s="322"/>
      <c r="M35" s="111" t="s">
        <v>49</v>
      </c>
    </row>
    <row r="36" spans="1:14" s="111" customFormat="1" ht="15" customHeight="1" x14ac:dyDescent="0.15">
      <c r="A36" s="109" t="s">
        <v>5</v>
      </c>
      <c r="B36" s="312" t="s">
        <v>119</v>
      </c>
      <c r="C36" s="312"/>
      <c r="D36" s="312"/>
      <c r="E36" s="312"/>
      <c r="F36" s="312"/>
      <c r="G36" s="312"/>
    </row>
    <row r="37" spans="1:14" s="111" customFormat="1" ht="15" customHeight="1" x14ac:dyDescent="0.15">
      <c r="A37" s="109"/>
      <c r="B37" s="312" t="s">
        <v>120</v>
      </c>
      <c r="C37" s="312"/>
      <c r="D37" s="312"/>
      <c r="E37" s="312"/>
      <c r="F37" s="312"/>
      <c r="G37" s="312"/>
    </row>
    <row r="38" spans="1:14" s="111" customFormat="1" ht="15" customHeight="1" x14ac:dyDescent="0.15">
      <c r="A38" s="109" t="s">
        <v>358</v>
      </c>
      <c r="B38" s="312" t="s">
        <v>291</v>
      </c>
      <c r="C38" s="312"/>
      <c r="D38" s="312"/>
      <c r="E38" s="312"/>
      <c r="F38" s="312"/>
      <c r="G38" s="312"/>
    </row>
    <row r="39" spans="1:14" ht="16.5" customHeight="1" x14ac:dyDescent="0.15">
      <c r="A39" s="109"/>
      <c r="B39" s="312" t="s">
        <v>342</v>
      </c>
      <c r="C39" s="312"/>
      <c r="D39" s="312"/>
      <c r="E39" s="312"/>
      <c r="F39" s="312"/>
      <c r="G39" s="312"/>
    </row>
    <row r="40" spans="1:14" ht="27" customHeight="1" x14ac:dyDescent="0.15">
      <c r="A40" s="111"/>
      <c r="B40" s="111"/>
      <c r="C40" s="111"/>
      <c r="D40" s="111"/>
      <c r="E40" s="111"/>
      <c r="F40" s="111"/>
      <c r="G40" s="111"/>
    </row>
    <row r="41" spans="1:14" ht="27" customHeight="1" x14ac:dyDescent="0.15">
      <c r="A41" s="101"/>
      <c r="B41" s="319"/>
      <c r="C41" s="319"/>
      <c r="D41" s="319"/>
      <c r="E41" s="319"/>
      <c r="F41" s="319"/>
      <c r="G41" s="319"/>
    </row>
    <row r="42" spans="1:14" ht="27" customHeight="1" x14ac:dyDescent="0.15">
      <c r="A42" s="101"/>
      <c r="B42" s="319"/>
      <c r="C42" s="319"/>
      <c r="D42" s="319"/>
      <c r="E42" s="319"/>
      <c r="F42" s="319"/>
      <c r="G42" s="319"/>
    </row>
    <row r="43" spans="1:14" ht="27" customHeight="1" x14ac:dyDescent="0.15"/>
    <row r="44" spans="1:14" ht="27" customHeight="1" x14ac:dyDescent="0.15"/>
    <row r="45" spans="1:14" ht="27" customHeight="1" x14ac:dyDescent="0.15"/>
    <row r="46" spans="1:14" ht="27" customHeight="1" x14ac:dyDescent="0.15"/>
  </sheetData>
  <mergeCells count="59">
    <mergeCell ref="L13:N13"/>
    <mergeCell ref="I15:J15"/>
    <mergeCell ref="L15:M15"/>
    <mergeCell ref="I10:N10"/>
    <mergeCell ref="I11:N11"/>
    <mergeCell ref="I12:N12"/>
    <mergeCell ref="I7:J7"/>
    <mergeCell ref="B41:G41"/>
    <mergeCell ref="B42:G42"/>
    <mergeCell ref="I16:J16"/>
    <mergeCell ref="I33:N33"/>
    <mergeCell ref="I35:L35"/>
    <mergeCell ref="I30:N30"/>
    <mergeCell ref="I17:N17"/>
    <mergeCell ref="K16:N16"/>
    <mergeCell ref="L9:N9"/>
    <mergeCell ref="B7:G7"/>
    <mergeCell ref="B8:G8"/>
    <mergeCell ref="B16:G16"/>
    <mergeCell ref="B17:G17"/>
    <mergeCell ref="B20:G20"/>
    <mergeCell ref="B21:G21"/>
    <mergeCell ref="A1:M1"/>
    <mergeCell ref="B2:G2"/>
    <mergeCell ref="I4:N4"/>
    <mergeCell ref="I5:J5"/>
    <mergeCell ref="I2:N2"/>
    <mergeCell ref="I3:N3"/>
    <mergeCell ref="B3:G3"/>
    <mergeCell ref="B4:G4"/>
    <mergeCell ref="B5:G5"/>
    <mergeCell ref="B23:G23"/>
    <mergeCell ref="B24:G24"/>
    <mergeCell ref="B25:G25"/>
    <mergeCell ref="B26:G26"/>
    <mergeCell ref="B6:G6"/>
    <mergeCell ref="B15:G15"/>
    <mergeCell ref="B9:G9"/>
    <mergeCell ref="B10:G10"/>
    <mergeCell ref="B11:G11"/>
    <mergeCell ref="B12:G12"/>
    <mergeCell ref="B13:G13"/>
    <mergeCell ref="B14:G14"/>
    <mergeCell ref="B39:G39"/>
    <mergeCell ref="B18:G18"/>
    <mergeCell ref="B19:G19"/>
    <mergeCell ref="B38:G38"/>
    <mergeCell ref="B32:G32"/>
    <mergeCell ref="B33:G33"/>
    <mergeCell ref="B34:G34"/>
    <mergeCell ref="B35:G35"/>
    <mergeCell ref="B36:G36"/>
    <mergeCell ref="B37:G37"/>
    <mergeCell ref="B27:G27"/>
    <mergeCell ref="B28:G28"/>
    <mergeCell ref="B29:G29"/>
    <mergeCell ref="B30:G30"/>
    <mergeCell ref="B31:G31"/>
    <mergeCell ref="B22:G22"/>
  </mergeCells>
  <phoneticPr fontId="2"/>
  <pageMargins left="0" right="0" top="0.31496062992125984" bottom="0" header="0.51181102362204722" footer="0.41"/>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H74"/>
  <sheetViews>
    <sheetView view="pageBreakPreview" zoomScale="85" zoomScaleNormal="85" zoomScaleSheetLayoutView="85" workbookViewId="0">
      <selection activeCell="E2" sqref="E2:H2"/>
    </sheetView>
  </sheetViews>
  <sheetFormatPr defaultRowHeight="13.5" x14ac:dyDescent="0.15"/>
  <cols>
    <col min="1" max="1" width="4.375" customWidth="1"/>
    <col min="2" max="3" width="20.625" customWidth="1"/>
    <col min="5" max="5" width="6.25" customWidth="1"/>
    <col min="6" max="6" width="8.5" customWidth="1"/>
    <col min="8" max="8" width="6.25" customWidth="1"/>
    <col min="9" max="9" width="4.375" customWidth="1"/>
    <col min="10" max="11" width="20.625" customWidth="1"/>
    <col min="13" max="13" width="6.25" customWidth="1"/>
    <col min="14" max="14" width="8.375" customWidth="1"/>
    <col min="16" max="16" width="6.25" customWidth="1"/>
    <col min="17" max="17" width="4.375" customWidth="1"/>
    <col min="18" max="19" width="20.625" customWidth="1"/>
    <col min="21" max="21" width="6.25" customWidth="1"/>
    <col min="22" max="22" width="8.5" customWidth="1"/>
    <col min="24" max="24" width="6.25" customWidth="1"/>
    <col min="25" max="25" width="4.375" customWidth="1"/>
    <col min="26" max="27" width="20.625" customWidth="1"/>
    <col min="29" max="29" width="6.25" customWidth="1"/>
    <col min="30" max="30" width="8.5" customWidth="1"/>
    <col min="32" max="32" width="6.25" customWidth="1"/>
    <col min="33" max="33" width="4.25" customWidth="1"/>
    <col min="34" max="35" width="20.625" customWidth="1"/>
    <col min="37" max="37" width="6.25" customWidth="1"/>
    <col min="38" max="38" width="8.5" customWidth="1"/>
    <col min="40" max="40" width="6.25" customWidth="1"/>
    <col min="41" max="41" width="4.375" customWidth="1"/>
    <col min="42" max="43" width="20.625" customWidth="1"/>
    <col min="45" max="45" width="6.25" customWidth="1"/>
    <col min="46" max="46" width="8.5" customWidth="1"/>
    <col min="48" max="48" width="6.25" customWidth="1"/>
    <col min="49" max="49" width="4.375" customWidth="1"/>
    <col min="50" max="51" width="20.625" customWidth="1"/>
    <col min="53" max="53" width="6.25" customWidth="1"/>
    <col min="54" max="54" width="8.5" customWidth="1"/>
    <col min="56" max="56" width="6.25" customWidth="1"/>
    <col min="57" max="57" width="4.375" customWidth="1"/>
    <col min="58" max="59" width="20.625" customWidth="1"/>
    <col min="61" max="61" width="6.25" customWidth="1"/>
    <col min="62" max="62" width="8.5" customWidth="1"/>
    <col min="64" max="64" width="6.25" customWidth="1"/>
    <col min="65" max="65" width="4.375" customWidth="1"/>
    <col min="66" max="67" width="20.625" customWidth="1"/>
    <col min="69" max="69" width="6.25" customWidth="1"/>
    <col min="70" max="70" width="8.5" customWidth="1"/>
    <col min="72" max="72" width="6.25" customWidth="1"/>
    <col min="73" max="73" width="4.375" customWidth="1"/>
    <col min="74" max="75" width="20.625" customWidth="1"/>
    <col min="77" max="77" width="6.25" customWidth="1"/>
    <col min="78" max="78" width="8.5" customWidth="1"/>
    <col min="80" max="80" width="6.25" customWidth="1"/>
    <col min="81" max="81" width="4.375" customWidth="1"/>
    <col min="82" max="83" width="20.625" customWidth="1"/>
    <col min="85" max="85" width="6.25" customWidth="1"/>
    <col min="86" max="86" width="8.5" customWidth="1"/>
    <col min="88" max="88" width="6.25" customWidth="1"/>
    <col min="89" max="89" width="4.375" customWidth="1"/>
    <col min="90" max="91" width="20.625" customWidth="1"/>
    <col min="93" max="93" width="6.25" customWidth="1"/>
    <col min="94" max="94" width="8.5" customWidth="1"/>
    <col min="96" max="96" width="6.25" customWidth="1"/>
    <col min="97" max="97" width="4.375" customWidth="1"/>
    <col min="98" max="99" width="20.625" customWidth="1"/>
    <col min="101" max="101" width="6.25" customWidth="1"/>
    <col min="102" max="102" width="8.5" customWidth="1"/>
    <col min="104" max="104" width="6.25" customWidth="1"/>
    <col min="105" max="105" width="4.375" customWidth="1"/>
    <col min="106" max="107" width="20.625" customWidth="1"/>
    <col min="109" max="109" width="6.25" customWidth="1"/>
    <col min="110" max="110" width="8.5" customWidth="1"/>
    <col min="112" max="112" width="6.25" customWidth="1"/>
  </cols>
  <sheetData>
    <row r="1" spans="1:112" s="130" customFormat="1" ht="24" customHeight="1" x14ac:dyDescent="0.2">
      <c r="A1" s="148"/>
      <c r="B1" s="149"/>
      <c r="C1" s="149"/>
      <c r="D1" s="149"/>
      <c r="E1" s="144" t="e">
        <f>IF(#REF!&gt;0,#REF!," ")</f>
        <v>#REF!</v>
      </c>
      <c r="F1" s="62" t="e">
        <f>#REF!</f>
        <v>#REF!</v>
      </c>
      <c r="G1" s="144" t="e">
        <f>IF(#REF!&gt;0,#REF!," ")</f>
        <v>#REF!</v>
      </c>
      <c r="H1" s="62" t="s">
        <v>13</v>
      </c>
      <c r="I1" s="148"/>
      <c r="J1" s="149"/>
      <c r="K1" s="149"/>
      <c r="L1" s="149"/>
      <c r="M1" s="144" t="e">
        <f>IF(#REF!&gt;0,#REF!," ")</f>
        <v>#REF!</v>
      </c>
      <c r="N1" s="62" t="e">
        <f>#REF!</f>
        <v>#REF!</v>
      </c>
      <c r="O1" s="144" t="e">
        <f>IF(#REF!&gt;0,#REF!," ")</f>
        <v>#REF!</v>
      </c>
      <c r="P1" s="62" t="s">
        <v>13</v>
      </c>
      <c r="Q1" s="148"/>
      <c r="R1" s="149"/>
      <c r="S1" s="149"/>
      <c r="T1" s="149"/>
      <c r="U1" s="144" t="e">
        <f>IF(#REF!&gt;0,#REF!," ")</f>
        <v>#REF!</v>
      </c>
      <c r="V1" s="62" t="e">
        <f>$F$1</f>
        <v>#REF!</v>
      </c>
      <c r="W1" s="144" t="e">
        <f>IF(#REF!&gt;0,#REF!," ")</f>
        <v>#REF!</v>
      </c>
      <c r="X1" s="62" t="s">
        <v>13</v>
      </c>
      <c r="Y1" s="148"/>
      <c r="Z1" s="149"/>
      <c r="AA1" s="149"/>
      <c r="AB1" s="149"/>
      <c r="AC1" s="144" t="e">
        <f>IF(#REF!&gt;0,#REF!," ")</f>
        <v>#REF!</v>
      </c>
      <c r="AD1" s="62" t="e">
        <f>$F$1</f>
        <v>#REF!</v>
      </c>
      <c r="AE1" s="144" t="e">
        <f>IF(#REF!&gt;0,#REF!," ")</f>
        <v>#REF!</v>
      </c>
      <c r="AF1" s="62" t="s">
        <v>13</v>
      </c>
      <c r="AG1" s="148"/>
      <c r="AH1" s="149"/>
      <c r="AI1" s="149"/>
      <c r="AJ1" s="149"/>
      <c r="AK1" s="144" t="e">
        <f>IF(#REF!&gt;0,#REF!," ")</f>
        <v>#REF!</v>
      </c>
      <c r="AL1" s="62" t="e">
        <f>$F$1</f>
        <v>#REF!</v>
      </c>
      <c r="AM1" s="144" t="e">
        <f>IF(#REF!&gt;0,#REF!," ")</f>
        <v>#REF!</v>
      </c>
      <c r="AN1" s="62" t="s">
        <v>13</v>
      </c>
      <c r="AO1" s="148"/>
      <c r="AP1" s="149"/>
      <c r="AQ1" s="149"/>
      <c r="AR1" s="149"/>
      <c r="AS1" s="144" t="e">
        <f>IF(#REF!&gt;0,#REF!," ")</f>
        <v>#REF!</v>
      </c>
      <c r="AT1" s="62" t="e">
        <f>$F$1</f>
        <v>#REF!</v>
      </c>
      <c r="AU1" s="144" t="e">
        <f>IF(#REF!&gt;0,#REF!," ")</f>
        <v>#REF!</v>
      </c>
      <c r="AV1" s="62" t="s">
        <v>13</v>
      </c>
      <c r="AW1" s="148"/>
      <c r="AX1" s="149"/>
      <c r="AY1" s="149"/>
      <c r="AZ1" s="149"/>
      <c r="BA1" s="144" t="e">
        <f>IF(#REF!&gt;0,#REF!," ")</f>
        <v>#REF!</v>
      </c>
      <c r="BB1" s="62" t="e">
        <f>$F$1</f>
        <v>#REF!</v>
      </c>
      <c r="BC1" s="144" t="e">
        <f>IF(#REF!&gt;0,#REF!," ")</f>
        <v>#REF!</v>
      </c>
      <c r="BD1" s="62" t="s">
        <v>13</v>
      </c>
      <c r="BE1" s="148"/>
      <c r="BF1" s="149"/>
      <c r="BG1" s="149"/>
      <c r="BH1" s="149"/>
      <c r="BI1" s="144" t="e">
        <f>IF(#REF!&gt;0,#REF!," ")</f>
        <v>#REF!</v>
      </c>
      <c r="BJ1" s="62" t="e">
        <f>$F$1</f>
        <v>#REF!</v>
      </c>
      <c r="BK1" s="144" t="e">
        <f>IF(#REF!&gt;0,#REF!," ")</f>
        <v>#REF!</v>
      </c>
      <c r="BL1" s="62" t="s">
        <v>13</v>
      </c>
      <c r="BM1" s="148"/>
      <c r="BN1" s="149"/>
      <c r="BO1" s="149"/>
      <c r="BP1" s="149"/>
      <c r="BQ1" s="144" t="e">
        <f>IF(#REF!&gt;0,#REF!," ")</f>
        <v>#REF!</v>
      </c>
      <c r="BR1" s="62" t="e">
        <f>$F$1</f>
        <v>#REF!</v>
      </c>
      <c r="BS1" s="144" t="e">
        <f>IF(#REF!&gt;0,#REF!," ")</f>
        <v>#REF!</v>
      </c>
      <c r="BT1" s="62" t="s">
        <v>13</v>
      </c>
      <c r="BU1" s="148"/>
      <c r="BV1" s="149"/>
      <c r="BW1" s="149"/>
      <c r="BX1" s="149"/>
      <c r="BY1" s="144" t="e">
        <f>IF(#REF!&gt;0,#REF!," ")</f>
        <v>#REF!</v>
      </c>
      <c r="BZ1" s="62" t="e">
        <f>$F$1</f>
        <v>#REF!</v>
      </c>
      <c r="CA1" s="144" t="e">
        <f>IF(#REF!&gt;0,#REF!," ")</f>
        <v>#REF!</v>
      </c>
      <c r="CB1" s="62" t="s">
        <v>13</v>
      </c>
      <c r="CC1" s="148"/>
      <c r="CD1" s="149"/>
      <c r="CE1" s="149"/>
      <c r="CF1" s="149"/>
      <c r="CG1" s="144" t="e">
        <f>IF(#REF!&gt;0,#REF!," ")</f>
        <v>#REF!</v>
      </c>
      <c r="CH1" s="62" t="e">
        <f>$F$1</f>
        <v>#REF!</v>
      </c>
      <c r="CI1" s="144" t="e">
        <f>IF(#REF!&gt;0,#REF!," ")</f>
        <v>#REF!</v>
      </c>
      <c r="CJ1" s="62" t="s">
        <v>13</v>
      </c>
      <c r="CK1" s="148"/>
      <c r="CL1" s="149"/>
      <c r="CM1" s="149"/>
      <c r="CN1" s="149"/>
      <c r="CO1" s="144" t="e">
        <f>IF(#REF!&gt;0,#REF!," ")</f>
        <v>#REF!</v>
      </c>
      <c r="CP1" s="62" t="e">
        <f>$F$1</f>
        <v>#REF!</v>
      </c>
      <c r="CQ1" s="144" t="e">
        <f>IF(#REF!&gt;0,#REF!," ")</f>
        <v>#REF!</v>
      </c>
      <c r="CR1" s="62" t="s">
        <v>13</v>
      </c>
      <c r="CS1" s="148"/>
      <c r="CT1" s="149"/>
      <c r="CU1" s="149"/>
      <c r="CV1" s="149"/>
      <c r="CW1" s="144" t="e">
        <f>IF(#REF!&gt;0,#REF!," ")</f>
        <v>#REF!</v>
      </c>
      <c r="CX1" s="62" t="e">
        <f>$F$1</f>
        <v>#REF!</v>
      </c>
      <c r="CY1" s="144" t="e">
        <f>IF(#REF!&gt;0,#REF!," ")</f>
        <v>#REF!</v>
      </c>
      <c r="CZ1" s="62" t="s">
        <v>13</v>
      </c>
      <c r="DA1" s="148"/>
      <c r="DB1" s="149"/>
      <c r="DC1" s="149"/>
      <c r="DD1" s="149"/>
      <c r="DE1" s="144" t="e">
        <f>IF(#REF!&gt;0,#REF!," ")</f>
        <v>#REF!</v>
      </c>
      <c r="DF1" s="62" t="e">
        <f>$F$1</f>
        <v>#REF!</v>
      </c>
      <c r="DG1" s="144" t="e">
        <f>IF(#REF!&gt;0,#REF!," ")</f>
        <v>#REF!</v>
      </c>
      <c r="DH1" s="62" t="s">
        <v>13</v>
      </c>
    </row>
    <row r="2" spans="1:112" ht="24" customHeight="1" x14ac:dyDescent="0.2">
      <c r="A2" s="2"/>
      <c r="B2" s="3"/>
      <c r="C2" s="3"/>
      <c r="D2" s="3"/>
      <c r="E2" s="295" t="e">
        <f>#REF!</f>
        <v>#REF!</v>
      </c>
      <c r="F2" s="295"/>
      <c r="G2" s="295"/>
      <c r="H2" s="295"/>
      <c r="I2" s="2"/>
      <c r="J2" s="3"/>
      <c r="K2" s="3"/>
      <c r="L2" s="3"/>
      <c r="M2" s="295" t="e">
        <f>#REF!</f>
        <v>#REF!</v>
      </c>
      <c r="N2" s="295"/>
      <c r="O2" s="295"/>
      <c r="P2" s="295"/>
      <c r="Q2" s="2"/>
      <c r="R2" s="3"/>
      <c r="S2" s="3"/>
      <c r="T2" s="3"/>
      <c r="U2" s="295" t="e">
        <f>$E$2</f>
        <v>#REF!</v>
      </c>
      <c r="V2" s="295"/>
      <c r="W2" s="295"/>
      <c r="X2" s="295"/>
      <c r="Y2" s="2"/>
      <c r="Z2" s="3"/>
      <c r="AA2" s="3"/>
      <c r="AB2" s="3"/>
      <c r="AC2" s="295" t="e">
        <f>$E$2</f>
        <v>#REF!</v>
      </c>
      <c r="AD2" s="295"/>
      <c r="AE2" s="295"/>
      <c r="AF2" s="295"/>
      <c r="AG2" s="2"/>
      <c r="AH2" s="3"/>
      <c r="AI2" s="3"/>
      <c r="AJ2" s="3"/>
      <c r="AK2" s="295" t="e">
        <f>$E$2</f>
        <v>#REF!</v>
      </c>
      <c r="AL2" s="295"/>
      <c r="AM2" s="295"/>
      <c r="AN2" s="295"/>
      <c r="AO2" s="2"/>
      <c r="AP2" s="3"/>
      <c r="AQ2" s="3"/>
      <c r="AR2" s="3"/>
      <c r="AS2" s="295" t="e">
        <f>$E$2</f>
        <v>#REF!</v>
      </c>
      <c r="AT2" s="295"/>
      <c r="AU2" s="295"/>
      <c r="AV2" s="295"/>
      <c r="AW2" s="2"/>
      <c r="AX2" s="3"/>
      <c r="AY2" s="3"/>
      <c r="AZ2" s="3"/>
      <c r="BA2" s="295" t="e">
        <f>$E$2</f>
        <v>#REF!</v>
      </c>
      <c r="BB2" s="295"/>
      <c r="BC2" s="295"/>
      <c r="BD2" s="295"/>
      <c r="BE2" s="2"/>
      <c r="BF2" s="3"/>
      <c r="BG2" s="3"/>
      <c r="BH2" s="3"/>
      <c r="BI2" s="295" t="e">
        <f>$E$2</f>
        <v>#REF!</v>
      </c>
      <c r="BJ2" s="295"/>
      <c r="BK2" s="295"/>
      <c r="BL2" s="295"/>
      <c r="BM2" s="2"/>
      <c r="BN2" s="3"/>
      <c r="BO2" s="3"/>
      <c r="BP2" s="3"/>
      <c r="BQ2" s="295" t="e">
        <f>$E$2</f>
        <v>#REF!</v>
      </c>
      <c r="BR2" s="295"/>
      <c r="BS2" s="295"/>
      <c r="BT2" s="295"/>
      <c r="BU2" s="2"/>
      <c r="BV2" s="3"/>
      <c r="BW2" s="3"/>
      <c r="BX2" s="3"/>
      <c r="BY2" s="295" t="e">
        <f>$E$2</f>
        <v>#REF!</v>
      </c>
      <c r="BZ2" s="295"/>
      <c r="CA2" s="295"/>
      <c r="CB2" s="295"/>
      <c r="CC2" s="2"/>
      <c r="CD2" s="3"/>
      <c r="CE2" s="3"/>
      <c r="CF2" s="3"/>
      <c r="CG2" s="295" t="e">
        <f>$E$2</f>
        <v>#REF!</v>
      </c>
      <c r="CH2" s="295"/>
      <c r="CI2" s="295"/>
      <c r="CJ2" s="295"/>
      <c r="CK2" s="2"/>
      <c r="CL2" s="3"/>
      <c r="CM2" s="3"/>
      <c r="CN2" s="3"/>
      <c r="CO2" s="295" t="e">
        <f>$E$2</f>
        <v>#REF!</v>
      </c>
      <c r="CP2" s="295"/>
      <c r="CQ2" s="295"/>
      <c r="CR2" s="295"/>
      <c r="CS2" s="2"/>
      <c r="CT2" s="3"/>
      <c r="CU2" s="3"/>
      <c r="CV2" s="3"/>
      <c r="CW2" s="295" t="e">
        <f>$E$2</f>
        <v>#REF!</v>
      </c>
      <c r="CX2" s="295"/>
      <c r="CY2" s="295"/>
      <c r="CZ2" s="295"/>
      <c r="DA2" s="2"/>
      <c r="DB2" s="3"/>
      <c r="DC2" s="3"/>
      <c r="DD2" s="3"/>
      <c r="DE2" s="295" t="e">
        <f>$E$2</f>
        <v>#REF!</v>
      </c>
      <c r="DF2" s="295"/>
      <c r="DG2" s="295"/>
      <c r="DH2" s="295"/>
    </row>
    <row r="3" spans="1:112" ht="24" customHeight="1" x14ac:dyDescent="0.2">
      <c r="A3" s="2"/>
      <c r="B3" s="12" t="str">
        <f>IF(指名表2!$B$11&gt;0,指名表2!$B$11," ")</f>
        <v xml:space="preserve"> </v>
      </c>
      <c r="C3" s="12" t="str">
        <f>IF(指名表2!$B$18&gt;0,指名表2!$B$18," ")</f>
        <v xml:space="preserve"> </v>
      </c>
      <c r="D3" s="3"/>
      <c r="E3" s="3"/>
      <c r="F3" s="3"/>
      <c r="G3" s="3"/>
      <c r="H3" s="3"/>
      <c r="I3" s="2"/>
      <c r="J3" s="3"/>
      <c r="K3" s="3"/>
      <c r="L3" s="3"/>
      <c r="M3" s="3"/>
      <c r="N3" s="3"/>
      <c r="O3" s="3"/>
      <c r="P3" s="3"/>
      <c r="Q3" s="2"/>
      <c r="R3" s="3"/>
      <c r="S3" s="3"/>
      <c r="T3" s="3"/>
      <c r="U3" s="3"/>
      <c r="V3" s="3"/>
      <c r="W3" s="3"/>
      <c r="X3" s="3"/>
      <c r="Y3" s="2"/>
      <c r="Z3" s="3"/>
      <c r="AA3" s="3"/>
      <c r="AB3" s="3"/>
      <c r="AC3" s="3"/>
      <c r="AD3" s="3"/>
      <c r="AE3" s="3"/>
      <c r="AF3" s="3"/>
      <c r="AG3" s="2"/>
      <c r="AH3" s="3"/>
      <c r="AI3" s="3"/>
      <c r="AJ3" s="3"/>
      <c r="AK3" s="3"/>
      <c r="AL3" s="3"/>
      <c r="AM3" s="3"/>
      <c r="AN3" s="3"/>
      <c r="AO3" s="2"/>
      <c r="AP3" s="3"/>
      <c r="AQ3" s="3"/>
      <c r="AR3" s="3"/>
      <c r="AS3" s="3"/>
      <c r="AT3" s="3"/>
      <c r="AU3" s="3"/>
      <c r="AV3" s="3"/>
      <c r="AW3" s="2"/>
      <c r="AX3" s="3"/>
      <c r="AY3" s="3"/>
      <c r="AZ3" s="3"/>
      <c r="BA3" s="3"/>
      <c r="BB3" s="3"/>
      <c r="BC3" s="3"/>
      <c r="BD3" s="3"/>
      <c r="BE3" s="2"/>
      <c r="BF3" s="3"/>
      <c r="BG3" s="3"/>
      <c r="BH3" s="3"/>
      <c r="BI3" s="3"/>
      <c r="BJ3" s="3"/>
      <c r="BK3" s="3"/>
      <c r="BL3" s="3"/>
      <c r="BM3" s="2"/>
      <c r="BN3" s="3"/>
      <c r="BO3" s="3"/>
      <c r="BP3" s="3"/>
      <c r="BQ3" s="3"/>
      <c r="BR3" s="3"/>
      <c r="BS3" s="3"/>
      <c r="BT3" s="3"/>
      <c r="BU3" s="2"/>
      <c r="BV3" s="3"/>
      <c r="BW3" s="3"/>
      <c r="BX3" s="3"/>
      <c r="BY3" s="3"/>
      <c r="BZ3" s="3"/>
      <c r="CA3" s="3"/>
      <c r="CB3" s="3"/>
      <c r="CC3" s="2"/>
      <c r="CD3" s="3"/>
      <c r="CE3" s="3"/>
      <c r="CF3" s="3"/>
      <c r="CG3" s="3"/>
      <c r="CH3" s="3"/>
      <c r="CI3" s="3"/>
      <c r="CJ3" s="3"/>
      <c r="CK3" s="2"/>
      <c r="CL3" s="3"/>
      <c r="CM3" s="3"/>
      <c r="CN3" s="3"/>
      <c r="CO3" s="3"/>
      <c r="CP3" s="3"/>
      <c r="CQ3" s="3"/>
      <c r="CR3" s="3"/>
      <c r="CS3" s="2"/>
      <c r="CT3" s="3"/>
      <c r="CU3" s="3"/>
      <c r="CV3" s="3"/>
      <c r="CW3" s="3"/>
      <c r="CX3" s="3"/>
      <c r="CY3" s="3"/>
      <c r="CZ3" s="3"/>
      <c r="DA3" s="2"/>
      <c r="DB3" s="3"/>
      <c r="DC3" s="3"/>
      <c r="DD3" s="3"/>
      <c r="DE3" s="3"/>
      <c r="DF3" s="3"/>
      <c r="DG3" s="3"/>
      <c r="DH3" s="3"/>
    </row>
    <row r="4" spans="1:112" ht="24" customHeight="1" x14ac:dyDescent="0.2">
      <c r="A4" s="2"/>
      <c r="B4" s="12" t="str">
        <f>IF(指名表2!$B$12&gt;0,指名表2!$B$12," ")</f>
        <v xml:space="preserve"> </v>
      </c>
      <c r="C4" s="12" t="str">
        <f>IF(指名表2!$B$19&gt;0,指名表2!$B$19," ")</f>
        <v xml:space="preserve"> </v>
      </c>
      <c r="D4" s="3"/>
      <c r="E4" s="3"/>
      <c r="F4" s="3"/>
      <c r="G4" s="3"/>
      <c r="H4" s="3"/>
      <c r="I4" s="2"/>
      <c r="J4" s="3"/>
      <c r="K4" s="12"/>
      <c r="L4" s="3"/>
      <c r="M4" s="3"/>
      <c r="N4" s="3"/>
      <c r="O4" s="3"/>
      <c r="P4" s="3"/>
      <c r="Q4" s="2"/>
      <c r="R4" s="12"/>
      <c r="S4" s="12"/>
      <c r="T4" s="3"/>
      <c r="U4" s="3"/>
      <c r="V4" s="3"/>
      <c r="W4" s="3"/>
      <c r="X4" s="3"/>
      <c r="Y4" s="2"/>
      <c r="Z4" s="12"/>
      <c r="AA4" s="12"/>
      <c r="AB4" s="3"/>
      <c r="AC4" s="3"/>
      <c r="AD4" s="3"/>
      <c r="AE4" s="3"/>
      <c r="AF4" s="3"/>
      <c r="AG4" s="2"/>
      <c r="AH4" s="12"/>
      <c r="AI4" s="12"/>
      <c r="AJ4" s="3"/>
      <c r="AK4" s="3"/>
      <c r="AL4" s="3"/>
      <c r="AM4" s="3"/>
      <c r="AN4" s="3"/>
      <c r="AO4" s="2"/>
      <c r="AP4" s="12"/>
      <c r="AQ4" s="12"/>
      <c r="AR4" s="3"/>
      <c r="AS4" s="3"/>
      <c r="AT4" s="3"/>
      <c r="AU4" s="3"/>
      <c r="AV4" s="3"/>
      <c r="AW4" s="2"/>
      <c r="AX4" s="12"/>
      <c r="AY4" s="12"/>
      <c r="AZ4" s="3"/>
      <c r="BA4" s="3"/>
      <c r="BB4" s="3"/>
      <c r="BC4" s="3"/>
      <c r="BD4" s="3"/>
      <c r="BE4" s="2"/>
      <c r="BF4" s="12"/>
      <c r="BG4" s="12"/>
      <c r="BH4" s="3"/>
      <c r="BI4" s="3"/>
      <c r="BJ4" s="3"/>
      <c r="BK4" s="3"/>
      <c r="BL4" s="3"/>
      <c r="BM4" s="2"/>
      <c r="BN4" s="12"/>
      <c r="BO4" s="12"/>
      <c r="BP4" s="3"/>
      <c r="BQ4" s="3"/>
      <c r="BR4" s="3"/>
      <c r="BS4" s="3"/>
      <c r="BT4" s="3"/>
      <c r="BU4" s="2"/>
      <c r="BV4" s="12"/>
      <c r="BW4" s="12"/>
      <c r="BX4" s="3"/>
      <c r="BY4" s="3"/>
      <c r="BZ4" s="3"/>
      <c r="CA4" s="3"/>
      <c r="CB4" s="3"/>
      <c r="CC4" s="2"/>
      <c r="CD4" s="12"/>
      <c r="CE4" s="12"/>
      <c r="CF4" s="3"/>
      <c r="CG4" s="3"/>
      <c r="CH4" s="3"/>
      <c r="CI4" s="3"/>
      <c r="CJ4" s="3"/>
      <c r="CK4" s="2"/>
      <c r="CL4" s="12"/>
      <c r="CM4" s="12"/>
      <c r="CN4" s="3"/>
      <c r="CO4" s="3"/>
      <c r="CP4" s="3"/>
      <c r="CQ4" s="3"/>
      <c r="CR4" s="3"/>
      <c r="CS4" s="2"/>
      <c r="CT4" s="12"/>
      <c r="CU4" s="12"/>
      <c r="CV4" s="3"/>
      <c r="CW4" s="3"/>
      <c r="CX4" s="3"/>
      <c r="CY4" s="3"/>
      <c r="CZ4" s="3"/>
      <c r="DA4" s="2"/>
      <c r="DB4" s="12"/>
      <c r="DC4" s="12"/>
      <c r="DD4" s="3"/>
      <c r="DE4" s="3"/>
      <c r="DF4" s="3"/>
      <c r="DG4" s="3"/>
      <c r="DH4" s="3"/>
    </row>
    <row r="5" spans="1:112" ht="24" customHeight="1" x14ac:dyDescent="0.2">
      <c r="A5" s="2"/>
      <c r="B5" s="12" t="str">
        <f>IF(指名表2!$B$13&gt;0,指名表2!$B$13," ")</f>
        <v xml:space="preserve"> </v>
      </c>
      <c r="C5" s="12" t="str">
        <f>IF(指名表2!$B$20&gt;0,指名表2!$B$20," ")</f>
        <v xml:space="preserve"> </v>
      </c>
      <c r="D5" s="3"/>
      <c r="E5" s="3"/>
      <c r="F5" s="3"/>
      <c r="G5" s="3"/>
      <c r="H5" s="3"/>
      <c r="I5" s="2"/>
      <c r="J5" s="12"/>
      <c r="K5" s="12"/>
      <c r="L5" s="3"/>
      <c r="M5" s="3"/>
      <c r="N5" s="3"/>
      <c r="O5" s="3"/>
      <c r="P5" s="3"/>
      <c r="Q5" s="2"/>
      <c r="R5" s="12"/>
      <c r="S5" s="12"/>
      <c r="T5" s="3"/>
      <c r="U5" s="3"/>
      <c r="V5" s="3"/>
      <c r="W5" s="3"/>
      <c r="X5" s="3"/>
      <c r="Y5" s="2"/>
      <c r="Z5" s="12"/>
      <c r="AA5" s="12"/>
      <c r="AB5" s="3"/>
      <c r="AC5" s="3"/>
      <c r="AD5" s="3"/>
      <c r="AE5" s="3"/>
      <c r="AF5" s="3"/>
      <c r="AG5" s="2"/>
      <c r="AH5" s="12"/>
      <c r="AI5" s="12"/>
      <c r="AJ5" s="3"/>
      <c r="AK5" s="3"/>
      <c r="AL5" s="3"/>
      <c r="AM5" s="3"/>
      <c r="AN5" s="3"/>
      <c r="AO5" s="2"/>
      <c r="AP5" s="12"/>
      <c r="AQ5" s="12"/>
      <c r="AR5" s="3"/>
      <c r="AS5" s="3"/>
      <c r="AT5" s="3"/>
      <c r="AU5" s="3"/>
      <c r="AV5" s="3"/>
      <c r="AW5" s="2"/>
      <c r="AX5" s="12"/>
      <c r="AY5" s="12"/>
      <c r="AZ5" s="3"/>
      <c r="BA5" s="3"/>
      <c r="BB5" s="3"/>
      <c r="BC5" s="3"/>
      <c r="BD5" s="3"/>
      <c r="BE5" s="2"/>
      <c r="BF5" s="12"/>
      <c r="BG5" s="12"/>
      <c r="BH5" s="3"/>
      <c r="BI5" s="3"/>
      <c r="BJ5" s="3"/>
      <c r="BK5" s="3"/>
      <c r="BL5" s="3"/>
      <c r="BM5" s="2"/>
      <c r="BN5" s="12"/>
      <c r="BO5" s="12"/>
      <c r="BP5" s="3"/>
      <c r="BQ5" s="3"/>
      <c r="BR5" s="3"/>
      <c r="BS5" s="3"/>
      <c r="BT5" s="3"/>
      <c r="BU5" s="2"/>
      <c r="BV5" s="12"/>
      <c r="BW5" s="12"/>
      <c r="BX5" s="3"/>
      <c r="BY5" s="3"/>
      <c r="BZ5" s="3"/>
      <c r="CA5" s="3"/>
      <c r="CB5" s="3"/>
      <c r="CC5" s="2"/>
      <c r="CD5" s="12"/>
      <c r="CE5" s="12"/>
      <c r="CF5" s="3"/>
      <c r="CG5" s="3"/>
      <c r="CH5" s="3"/>
      <c r="CI5" s="3"/>
      <c r="CJ5" s="3"/>
      <c r="CK5" s="2"/>
      <c r="CL5" s="12"/>
      <c r="CM5" s="12"/>
      <c r="CN5" s="3"/>
      <c r="CO5" s="3"/>
      <c r="CP5" s="3"/>
      <c r="CQ5" s="3"/>
      <c r="CR5" s="3"/>
      <c r="CS5" s="2"/>
      <c r="CT5" s="12"/>
      <c r="CU5" s="12"/>
      <c r="CV5" s="3"/>
      <c r="CW5" s="3"/>
      <c r="CX5" s="3"/>
      <c r="CY5" s="3"/>
      <c r="CZ5" s="3"/>
      <c r="DA5" s="2"/>
      <c r="DB5" s="12"/>
      <c r="DC5" s="12"/>
      <c r="DD5" s="3"/>
      <c r="DE5" s="3"/>
      <c r="DF5" s="3"/>
      <c r="DG5" s="3"/>
      <c r="DH5" s="3"/>
    </row>
    <row r="6" spans="1:112" ht="24" customHeight="1" x14ac:dyDescent="0.2">
      <c r="A6" s="2"/>
      <c r="B6" s="12" t="str">
        <f>IF(指名表2!$B$14&gt;0,指名表2!$B$14," ")</f>
        <v xml:space="preserve"> </v>
      </c>
      <c r="C6" s="12" t="str">
        <f>IF(指名表2!$B$21&gt;0,指名表2!$B$21," ")</f>
        <v xml:space="preserve"> </v>
      </c>
      <c r="D6" s="3"/>
      <c r="E6" s="3"/>
      <c r="F6" s="3"/>
      <c r="G6" s="3"/>
      <c r="H6" s="3"/>
      <c r="I6" s="2"/>
      <c r="J6" s="303" t="str">
        <f>IF(指名表2!$B$11&gt;0,指名表2!$B$11," ")</f>
        <v xml:space="preserve"> </v>
      </c>
      <c r="K6" s="12"/>
      <c r="L6" s="3"/>
      <c r="M6" s="3"/>
      <c r="N6" s="3"/>
      <c r="O6" s="3"/>
      <c r="P6" s="3"/>
      <c r="Q6" s="2"/>
      <c r="R6" s="303" t="str">
        <f>IF(指名表2!$B$12&gt;0,指名表2!$B$12," ")</f>
        <v xml:space="preserve"> </v>
      </c>
      <c r="S6" s="12"/>
      <c r="T6" s="3"/>
      <c r="U6" s="3"/>
      <c r="V6" s="3"/>
      <c r="W6" s="3"/>
      <c r="X6" s="3"/>
      <c r="Y6" s="2"/>
      <c r="Z6" s="303" t="str">
        <f>IF(指名表2!$B$13&gt;0,指名表2!$B$13," ")</f>
        <v xml:space="preserve"> </v>
      </c>
      <c r="AA6" s="12"/>
      <c r="AB6" s="3"/>
      <c r="AC6" s="3"/>
      <c r="AD6" s="3"/>
      <c r="AE6" s="3"/>
      <c r="AF6" s="3"/>
      <c r="AG6" s="2"/>
      <c r="AH6" s="303" t="str">
        <f>IF(指名表2!$B$14&gt;0,指名表2!$B$14," ")</f>
        <v xml:space="preserve"> </v>
      </c>
      <c r="AI6" s="12"/>
      <c r="AJ6" s="3"/>
      <c r="AK6" s="3"/>
      <c r="AL6" s="3"/>
      <c r="AM6" s="3"/>
      <c r="AN6" s="3"/>
      <c r="AO6" s="2"/>
      <c r="AP6" s="303" t="str">
        <f>IF(指名表2!$B$15&gt;0,指名表2!$B$15," ")</f>
        <v xml:space="preserve"> </v>
      </c>
      <c r="AQ6" s="12"/>
      <c r="AR6" s="3"/>
      <c r="AS6" s="3"/>
      <c r="AT6" s="3"/>
      <c r="AU6" s="3"/>
      <c r="AV6" s="3"/>
      <c r="AW6" s="2"/>
      <c r="AX6" s="303" t="str">
        <f>IF(指名表2!$B$16&gt;0,指名表2!$B$16," ")</f>
        <v xml:space="preserve"> </v>
      </c>
      <c r="AY6" s="12"/>
      <c r="AZ6" s="3"/>
      <c r="BA6" s="3"/>
      <c r="BB6" s="3"/>
      <c r="BC6" s="3"/>
      <c r="BD6" s="3"/>
      <c r="BE6" s="2"/>
      <c r="BF6" s="303" t="str">
        <f>IF(指名表2!$B$17&gt;0,指名表2!$B$17," ")</f>
        <v xml:space="preserve"> </v>
      </c>
      <c r="BG6" s="12"/>
      <c r="BH6" s="3"/>
      <c r="BI6" s="3"/>
      <c r="BJ6" s="3"/>
      <c r="BK6" s="3"/>
      <c r="BL6" s="3"/>
      <c r="BM6" s="2"/>
      <c r="BN6" s="303" t="str">
        <f>IF(指名表2!$B$18&gt;0,指名表2!$B$18," ")</f>
        <v xml:space="preserve"> </v>
      </c>
      <c r="BO6" s="12"/>
      <c r="BP6" s="3"/>
      <c r="BQ6" s="3"/>
      <c r="BR6" s="3"/>
      <c r="BS6" s="3"/>
      <c r="BT6" s="3"/>
      <c r="BU6" s="2"/>
      <c r="BV6" s="303" t="str">
        <f>IF(指名表2!$B$19&gt;0,指名表2!$B$19," ")</f>
        <v xml:space="preserve"> </v>
      </c>
      <c r="BW6" s="12"/>
      <c r="BX6" s="3"/>
      <c r="BY6" s="3"/>
      <c r="BZ6" s="3"/>
      <c r="CA6" s="3"/>
      <c r="CB6" s="3"/>
      <c r="CC6" s="2"/>
      <c r="CD6" s="303" t="str">
        <f>IF(指名表2!$B$20&gt;0,指名表2!$B$20," ")</f>
        <v xml:space="preserve"> </v>
      </c>
      <c r="CE6" s="12"/>
      <c r="CF6" s="3"/>
      <c r="CG6" s="3"/>
      <c r="CH6" s="3"/>
      <c r="CI6" s="3"/>
      <c r="CJ6" s="3"/>
      <c r="CK6" s="2"/>
      <c r="CL6" s="303" t="str">
        <f>IF(指名表2!$B$21&gt;0,指名表2!$B$21," ")</f>
        <v xml:space="preserve"> </v>
      </c>
      <c r="CM6" s="12"/>
      <c r="CN6" s="3"/>
      <c r="CO6" s="3"/>
      <c r="CP6" s="3"/>
      <c r="CQ6" s="3"/>
      <c r="CR6" s="3"/>
      <c r="CS6" s="2"/>
      <c r="CT6" s="303" t="str">
        <f>IF(指名表2!$B$22&gt;0,指名表2!$B$22," ")</f>
        <v xml:space="preserve"> </v>
      </c>
      <c r="CU6" s="12"/>
      <c r="CV6" s="3"/>
      <c r="CW6" s="3"/>
      <c r="CX6" s="3"/>
      <c r="CY6" s="3"/>
      <c r="CZ6" s="3"/>
      <c r="DA6" s="2"/>
      <c r="DB6" s="303" t="str">
        <f>IF(指名表2!$B$23&gt;0,指名表2!$B$23," ")</f>
        <v xml:space="preserve"> </v>
      </c>
      <c r="DC6" s="12"/>
      <c r="DD6" s="3"/>
      <c r="DE6" s="3"/>
      <c r="DF6" s="3"/>
      <c r="DG6" s="3"/>
      <c r="DH6" s="3"/>
    </row>
    <row r="7" spans="1:112" ht="24" customHeight="1" x14ac:dyDescent="0.2">
      <c r="A7" s="2"/>
      <c r="B7" s="12" t="str">
        <f>IF(指名表2!$B$15&gt;0,指名表2!$B$15," ")</f>
        <v xml:space="preserve"> </v>
      </c>
      <c r="C7" s="12" t="str">
        <f>IF(指名表2!$B$22&gt;0,指名表2!$B$22," ")</f>
        <v xml:space="preserve"> </v>
      </c>
      <c r="D7" s="3"/>
      <c r="E7" s="3"/>
      <c r="F7" s="3"/>
      <c r="G7" s="3"/>
      <c r="H7" s="3"/>
      <c r="I7" s="2"/>
      <c r="J7" s="261"/>
      <c r="K7" s="5" t="s">
        <v>379</v>
      </c>
      <c r="L7" s="3"/>
      <c r="M7" s="3"/>
      <c r="N7" s="3"/>
      <c r="O7" s="3"/>
      <c r="P7" s="3"/>
      <c r="Q7" s="2"/>
      <c r="R7" s="261"/>
      <c r="S7" s="5" t="s">
        <v>379</v>
      </c>
      <c r="T7" s="3"/>
      <c r="U7" s="3"/>
      <c r="V7" s="3"/>
      <c r="W7" s="3"/>
      <c r="X7" s="3"/>
      <c r="Y7" s="2"/>
      <c r="Z7" s="261"/>
      <c r="AA7" s="5" t="s">
        <v>379</v>
      </c>
      <c r="AB7" s="3"/>
      <c r="AC7" s="3"/>
      <c r="AD7" s="3"/>
      <c r="AE7" s="3"/>
      <c r="AF7" s="3"/>
      <c r="AG7" s="2"/>
      <c r="AH7" s="261"/>
      <c r="AI7" s="5" t="s">
        <v>379</v>
      </c>
      <c r="AJ7" s="3"/>
      <c r="AK7" s="3"/>
      <c r="AL7" s="3"/>
      <c r="AM7" s="3"/>
      <c r="AN7" s="3"/>
      <c r="AO7" s="2"/>
      <c r="AP7" s="261"/>
      <c r="AQ7" s="5" t="s">
        <v>379</v>
      </c>
      <c r="AR7" s="3"/>
      <c r="AS7" s="3"/>
      <c r="AT7" s="3"/>
      <c r="AU7" s="3"/>
      <c r="AV7" s="3"/>
      <c r="AW7" s="2"/>
      <c r="AX7" s="261"/>
      <c r="AY7" s="5" t="s">
        <v>379</v>
      </c>
      <c r="AZ7" s="3"/>
      <c r="BA7" s="3"/>
      <c r="BB7" s="3"/>
      <c r="BC7" s="3"/>
      <c r="BD7" s="3"/>
      <c r="BE7" s="2"/>
      <c r="BF7" s="261"/>
      <c r="BG7" s="5" t="s">
        <v>379</v>
      </c>
      <c r="BH7" s="3"/>
      <c r="BI7" s="3"/>
      <c r="BJ7" s="3"/>
      <c r="BK7" s="3"/>
      <c r="BL7" s="3"/>
      <c r="BM7" s="2"/>
      <c r="BN7" s="261"/>
      <c r="BO7" s="5" t="s">
        <v>379</v>
      </c>
      <c r="BP7" s="3"/>
      <c r="BQ7" s="3"/>
      <c r="BR7" s="3"/>
      <c r="BS7" s="3"/>
      <c r="BT7" s="3"/>
      <c r="BU7" s="2"/>
      <c r="BV7" s="261"/>
      <c r="BW7" s="5" t="s">
        <v>379</v>
      </c>
      <c r="BX7" s="3"/>
      <c r="BY7" s="3"/>
      <c r="BZ7" s="3"/>
      <c r="CA7" s="3"/>
      <c r="CB7" s="3"/>
      <c r="CC7" s="2"/>
      <c r="CD7" s="261"/>
      <c r="CE7" s="5" t="s">
        <v>379</v>
      </c>
      <c r="CF7" s="3"/>
      <c r="CG7" s="3"/>
      <c r="CH7" s="3"/>
      <c r="CI7" s="3"/>
      <c r="CJ7" s="3"/>
      <c r="CK7" s="2"/>
      <c r="CL7" s="261"/>
      <c r="CM7" s="5" t="s">
        <v>379</v>
      </c>
      <c r="CN7" s="3"/>
      <c r="CO7" s="3"/>
      <c r="CP7" s="3"/>
      <c r="CQ7" s="3"/>
      <c r="CR7" s="3"/>
      <c r="CS7" s="2"/>
      <c r="CT7" s="261"/>
      <c r="CU7" s="5" t="s">
        <v>379</v>
      </c>
      <c r="CV7" s="3"/>
      <c r="CW7" s="3"/>
      <c r="CX7" s="3"/>
      <c r="CY7" s="3"/>
      <c r="CZ7" s="3"/>
      <c r="DA7" s="2"/>
      <c r="DB7" s="261"/>
      <c r="DC7" s="5" t="s">
        <v>379</v>
      </c>
      <c r="DD7" s="3"/>
      <c r="DE7" s="3"/>
      <c r="DF7" s="3"/>
      <c r="DG7" s="3"/>
      <c r="DH7" s="3"/>
    </row>
    <row r="8" spans="1:112" ht="24" customHeight="1" x14ac:dyDescent="0.2">
      <c r="A8" s="2"/>
      <c r="B8" s="12" t="str">
        <f>IF(指名表2!$B$16&gt;0,指名表2!$B$16," ")</f>
        <v xml:space="preserve"> </v>
      </c>
      <c r="C8" s="12" t="str">
        <f>IF(指名表2!$B$23&gt;0,指名表2!$B$23," ")</f>
        <v xml:space="preserve"> </v>
      </c>
      <c r="D8" s="3"/>
      <c r="E8" s="3"/>
      <c r="F8" s="3"/>
      <c r="G8" s="3"/>
      <c r="H8" s="3"/>
      <c r="I8" s="2"/>
      <c r="J8" s="303"/>
      <c r="K8" s="12"/>
      <c r="L8" s="3"/>
      <c r="M8" s="3"/>
      <c r="N8" s="3"/>
      <c r="O8" s="3"/>
      <c r="P8" s="3"/>
      <c r="Q8" s="2"/>
      <c r="R8" s="303"/>
      <c r="S8" s="12"/>
      <c r="T8" s="3"/>
      <c r="U8" s="3"/>
      <c r="V8" s="3"/>
      <c r="W8" s="3"/>
      <c r="X8" s="3"/>
      <c r="Y8" s="2"/>
      <c r="Z8" s="303"/>
      <c r="AA8" s="12"/>
      <c r="AB8" s="3"/>
      <c r="AC8" s="3"/>
      <c r="AD8" s="3"/>
      <c r="AE8" s="3"/>
      <c r="AF8" s="3"/>
      <c r="AG8" s="2"/>
      <c r="AH8" s="303"/>
      <c r="AI8" s="12"/>
      <c r="AJ8" s="3"/>
      <c r="AK8" s="3"/>
      <c r="AL8" s="3"/>
      <c r="AM8" s="3"/>
      <c r="AN8" s="3"/>
      <c r="AO8" s="2"/>
      <c r="AP8" s="303"/>
      <c r="AQ8" s="12"/>
      <c r="AR8" s="3"/>
      <c r="AS8" s="3"/>
      <c r="AT8" s="3"/>
      <c r="AU8" s="3"/>
      <c r="AV8" s="3"/>
      <c r="AW8" s="2"/>
      <c r="AX8" s="303"/>
      <c r="AY8" s="12"/>
      <c r="AZ8" s="3"/>
      <c r="BA8" s="3"/>
      <c r="BB8" s="3"/>
      <c r="BC8" s="3"/>
      <c r="BD8" s="3"/>
      <c r="BE8" s="2"/>
      <c r="BF8" s="303"/>
      <c r="BG8" s="12"/>
      <c r="BH8" s="3"/>
      <c r="BI8" s="3"/>
      <c r="BJ8" s="3"/>
      <c r="BK8" s="3"/>
      <c r="BL8" s="3"/>
      <c r="BM8" s="2"/>
      <c r="BN8" s="303"/>
      <c r="BO8" s="12"/>
      <c r="BP8" s="3"/>
      <c r="BQ8" s="3"/>
      <c r="BR8" s="3"/>
      <c r="BS8" s="3"/>
      <c r="BT8" s="3"/>
      <c r="BU8" s="2"/>
      <c r="BV8" s="303"/>
      <c r="BW8" s="12"/>
      <c r="BX8" s="3"/>
      <c r="BY8" s="3"/>
      <c r="BZ8" s="3"/>
      <c r="CA8" s="3"/>
      <c r="CB8" s="3"/>
      <c r="CC8" s="2"/>
      <c r="CD8" s="303"/>
      <c r="CE8" s="12"/>
      <c r="CF8" s="3"/>
      <c r="CG8" s="3"/>
      <c r="CH8" s="3"/>
      <c r="CI8" s="3"/>
      <c r="CJ8" s="3"/>
      <c r="CK8" s="2"/>
      <c r="CL8" s="303"/>
      <c r="CM8" s="12"/>
      <c r="CN8" s="3"/>
      <c r="CO8" s="3"/>
      <c r="CP8" s="3"/>
      <c r="CQ8" s="3"/>
      <c r="CR8" s="3"/>
      <c r="CS8" s="2"/>
      <c r="CT8" s="303"/>
      <c r="CU8" s="12"/>
      <c r="CV8" s="3"/>
      <c r="CW8" s="3"/>
      <c r="CX8" s="3"/>
      <c r="CY8" s="3"/>
      <c r="CZ8" s="3"/>
      <c r="DA8" s="2"/>
      <c r="DB8" s="303"/>
      <c r="DC8" s="12"/>
      <c r="DD8" s="3"/>
      <c r="DE8" s="3"/>
      <c r="DF8" s="3"/>
      <c r="DG8" s="3"/>
      <c r="DH8" s="3"/>
    </row>
    <row r="9" spans="1:112" ht="24" customHeight="1" x14ac:dyDescent="0.2">
      <c r="A9" s="2"/>
      <c r="B9" s="12" t="str">
        <f>IF(指名表2!$B$17&gt;0,指名表2!$B$17," ")</f>
        <v xml:space="preserve"> </v>
      </c>
      <c r="C9" s="5" t="s">
        <v>379</v>
      </c>
      <c r="D9" s="3"/>
      <c r="E9" s="3"/>
      <c r="F9" s="3"/>
      <c r="G9" s="3"/>
      <c r="H9" s="3"/>
      <c r="I9" s="2"/>
      <c r="J9" s="261"/>
      <c r="K9" s="5"/>
      <c r="L9" s="3"/>
      <c r="M9" s="3"/>
      <c r="N9" s="3"/>
      <c r="O9" s="3"/>
      <c r="P9" s="3"/>
      <c r="Q9" s="2"/>
      <c r="R9" s="261"/>
      <c r="S9" s="5"/>
      <c r="T9" s="3"/>
      <c r="U9" s="3"/>
      <c r="V9" s="3"/>
      <c r="W9" s="3"/>
      <c r="X9" s="3"/>
      <c r="Y9" s="2"/>
      <c r="Z9" s="261"/>
      <c r="AA9" s="5"/>
      <c r="AB9" s="3"/>
      <c r="AC9" s="3"/>
      <c r="AD9" s="3"/>
      <c r="AE9" s="3"/>
      <c r="AF9" s="3"/>
      <c r="AG9" s="2"/>
      <c r="AH9" s="261"/>
      <c r="AI9" s="5"/>
      <c r="AJ9" s="3"/>
      <c r="AK9" s="3"/>
      <c r="AL9" s="3"/>
      <c r="AM9" s="3"/>
      <c r="AN9" s="3"/>
      <c r="AO9" s="2"/>
      <c r="AP9" s="261"/>
      <c r="AQ9" s="5"/>
      <c r="AR9" s="3"/>
      <c r="AS9" s="3"/>
      <c r="AT9" s="3"/>
      <c r="AU9" s="3"/>
      <c r="AV9" s="3"/>
      <c r="AW9" s="2"/>
      <c r="AX9" s="261"/>
      <c r="AY9" s="5"/>
      <c r="AZ9" s="3"/>
      <c r="BA9" s="3"/>
      <c r="BB9" s="3"/>
      <c r="BC9" s="3"/>
      <c r="BD9" s="3"/>
      <c r="BE9" s="2"/>
      <c r="BF9" s="261"/>
      <c r="BG9" s="5"/>
      <c r="BH9" s="3"/>
      <c r="BI9" s="3"/>
      <c r="BJ9" s="3"/>
      <c r="BK9" s="3"/>
      <c r="BL9" s="3"/>
      <c r="BM9" s="2"/>
      <c r="BN9" s="261"/>
      <c r="BO9" s="5"/>
      <c r="BP9" s="3"/>
      <c r="BQ9" s="3"/>
      <c r="BR9" s="3"/>
      <c r="BS9" s="3"/>
      <c r="BT9" s="3"/>
      <c r="BU9" s="2"/>
      <c r="BV9" s="261"/>
      <c r="BW9" s="5"/>
      <c r="BX9" s="3"/>
      <c r="BY9" s="3"/>
      <c r="BZ9" s="3"/>
      <c r="CA9" s="3"/>
      <c r="CB9" s="3"/>
      <c r="CC9" s="2"/>
      <c r="CD9" s="261"/>
      <c r="CE9" s="5"/>
      <c r="CF9" s="3"/>
      <c r="CG9" s="3"/>
      <c r="CH9" s="3"/>
      <c r="CI9" s="3"/>
      <c r="CJ9" s="3"/>
      <c r="CK9" s="2"/>
      <c r="CL9" s="261"/>
      <c r="CM9" s="5"/>
      <c r="CN9" s="3"/>
      <c r="CO9" s="3"/>
      <c r="CP9" s="3"/>
      <c r="CQ9" s="3"/>
      <c r="CR9" s="3"/>
      <c r="CS9" s="2"/>
      <c r="CT9" s="261"/>
      <c r="CU9" s="5"/>
      <c r="CV9" s="3"/>
      <c r="CW9" s="3"/>
      <c r="CX9" s="3"/>
      <c r="CY9" s="3"/>
      <c r="CZ9" s="3"/>
      <c r="DA9" s="2"/>
      <c r="DB9" s="261"/>
      <c r="DC9" s="5"/>
      <c r="DD9" s="3"/>
      <c r="DE9" s="3"/>
      <c r="DF9" s="3"/>
      <c r="DG9" s="3"/>
      <c r="DH9" s="3"/>
    </row>
    <row r="10" spans="1:112" ht="24" customHeight="1" x14ac:dyDescent="0.2">
      <c r="A10" s="2"/>
      <c r="B10" s="3"/>
      <c r="C10" s="3"/>
      <c r="D10" s="3"/>
      <c r="E10" s="302"/>
      <c r="F10" s="302"/>
      <c r="G10" s="302"/>
      <c r="H10" s="302"/>
      <c r="I10" s="2"/>
      <c r="J10" s="3"/>
      <c r="K10" s="3"/>
      <c r="L10" s="3"/>
      <c r="M10" s="302"/>
      <c r="N10" s="302"/>
      <c r="O10" s="302"/>
      <c r="P10" s="302"/>
      <c r="Q10" s="2"/>
      <c r="R10" s="3"/>
      <c r="S10" s="3"/>
      <c r="T10" s="3"/>
      <c r="U10" s="302"/>
      <c r="V10" s="302"/>
      <c r="W10" s="302"/>
      <c r="X10" s="302"/>
      <c r="Y10" s="2"/>
      <c r="Z10" s="3"/>
      <c r="AA10" s="3"/>
      <c r="AB10" s="3"/>
      <c r="AC10" s="302"/>
      <c r="AD10" s="302"/>
      <c r="AE10" s="302"/>
      <c r="AF10" s="302"/>
      <c r="AG10" s="2"/>
      <c r="AH10" s="3"/>
      <c r="AI10" s="3"/>
      <c r="AJ10" s="3"/>
      <c r="AK10" s="302"/>
      <c r="AL10" s="302"/>
      <c r="AM10" s="302"/>
      <c r="AN10" s="302"/>
      <c r="AO10" s="2"/>
      <c r="AP10" s="3"/>
      <c r="AQ10" s="3"/>
      <c r="AR10" s="3"/>
      <c r="AS10" s="302"/>
      <c r="AT10" s="302"/>
      <c r="AU10" s="302"/>
      <c r="AV10" s="302"/>
      <c r="AW10" s="2"/>
      <c r="AX10" s="3"/>
      <c r="AY10" s="3"/>
      <c r="AZ10" s="3"/>
      <c r="BA10" s="302"/>
      <c r="BB10" s="302"/>
      <c r="BC10" s="302"/>
      <c r="BD10" s="302"/>
      <c r="BE10" s="2"/>
      <c r="BF10" s="3"/>
      <c r="BG10" s="3"/>
      <c r="BH10" s="3"/>
      <c r="BI10" s="302"/>
      <c r="BJ10" s="302"/>
      <c r="BK10" s="302"/>
      <c r="BL10" s="302"/>
      <c r="BM10" s="2"/>
      <c r="BN10" s="3"/>
      <c r="BO10" s="3"/>
      <c r="BP10" s="3"/>
      <c r="BQ10" s="302"/>
      <c r="BR10" s="302"/>
      <c r="BS10" s="302"/>
      <c r="BT10" s="302"/>
      <c r="BU10" s="2"/>
      <c r="BV10" s="3"/>
      <c r="BW10" s="3"/>
      <c r="BX10" s="3"/>
      <c r="BY10" s="302"/>
      <c r="BZ10" s="302"/>
      <c r="CA10" s="302"/>
      <c r="CB10" s="302"/>
      <c r="CC10" s="2"/>
      <c r="CD10" s="3"/>
      <c r="CE10" s="3"/>
      <c r="CF10" s="3"/>
      <c r="CG10" s="302"/>
      <c r="CH10" s="302"/>
      <c r="CI10" s="302"/>
      <c r="CJ10" s="302"/>
      <c r="CK10" s="2"/>
      <c r="CL10" s="3"/>
      <c r="CM10" s="3"/>
      <c r="CN10" s="3"/>
      <c r="CO10" s="302"/>
      <c r="CP10" s="302"/>
      <c r="CQ10" s="302"/>
      <c r="CR10" s="302"/>
      <c r="CS10" s="2"/>
      <c r="CT10" s="3"/>
      <c r="CU10" s="3"/>
      <c r="CV10" s="3"/>
      <c r="CW10" s="302"/>
      <c r="CX10" s="302"/>
      <c r="CY10" s="302"/>
      <c r="CZ10" s="302"/>
      <c r="DA10" s="2"/>
      <c r="DB10" s="3"/>
      <c r="DC10" s="3"/>
      <c r="DD10" s="3"/>
      <c r="DE10" s="302"/>
      <c r="DF10" s="302"/>
      <c r="DG10" s="302"/>
      <c r="DH10" s="302"/>
    </row>
    <row r="11" spans="1:112" ht="24" customHeight="1" x14ac:dyDescent="0.2">
      <c r="A11" s="2"/>
      <c r="B11" s="3"/>
      <c r="C11" s="3"/>
      <c r="D11" s="3"/>
      <c r="E11" s="299" t="s">
        <v>348</v>
      </c>
      <c r="F11" s="299"/>
      <c r="G11" s="299"/>
      <c r="H11" s="299"/>
      <c r="I11" s="2"/>
      <c r="J11" s="3"/>
      <c r="K11" s="3"/>
      <c r="L11" s="3"/>
      <c r="M11" s="299" t="s">
        <v>348</v>
      </c>
      <c r="N11" s="299"/>
      <c r="O11" s="299"/>
      <c r="P11" s="299"/>
      <c r="Q11" s="2"/>
      <c r="R11" s="3"/>
      <c r="S11" s="3"/>
      <c r="T11" s="3"/>
      <c r="U11" s="299" t="s">
        <v>348</v>
      </c>
      <c r="V11" s="299"/>
      <c r="W11" s="299"/>
      <c r="X11" s="299"/>
      <c r="Y11" s="2"/>
      <c r="Z11" s="3"/>
      <c r="AA11" s="3"/>
      <c r="AB11" s="3"/>
      <c r="AC11" s="299" t="s">
        <v>348</v>
      </c>
      <c r="AD11" s="299"/>
      <c r="AE11" s="299"/>
      <c r="AF11" s="299"/>
      <c r="AG11" s="2"/>
      <c r="AH11" s="3"/>
      <c r="AI11" s="3"/>
      <c r="AJ11" s="3"/>
      <c r="AK11" s="299" t="s">
        <v>348</v>
      </c>
      <c r="AL11" s="299"/>
      <c r="AM11" s="299"/>
      <c r="AN11" s="299"/>
      <c r="AO11" s="2"/>
      <c r="AP11" s="3"/>
      <c r="AQ11" s="3"/>
      <c r="AR11" s="3"/>
      <c r="AS11" s="299" t="s">
        <v>348</v>
      </c>
      <c r="AT11" s="299"/>
      <c r="AU11" s="299"/>
      <c r="AV11" s="299"/>
      <c r="AW11" s="2"/>
      <c r="AX11" s="3"/>
      <c r="AY11" s="3"/>
      <c r="AZ11" s="3"/>
      <c r="BA11" s="299" t="s">
        <v>348</v>
      </c>
      <c r="BB11" s="299"/>
      <c r="BC11" s="299"/>
      <c r="BD11" s="299"/>
      <c r="BE11" s="2"/>
      <c r="BF11" s="3"/>
      <c r="BG11" s="3"/>
      <c r="BH11" s="3"/>
      <c r="BI11" s="299" t="s">
        <v>348</v>
      </c>
      <c r="BJ11" s="299"/>
      <c r="BK11" s="299"/>
      <c r="BL11" s="299"/>
      <c r="BM11" s="2"/>
      <c r="BN11" s="3"/>
      <c r="BO11" s="3"/>
      <c r="BP11" s="3"/>
      <c r="BQ11" s="299" t="s">
        <v>348</v>
      </c>
      <c r="BR11" s="299"/>
      <c r="BS11" s="299"/>
      <c r="BT11" s="299"/>
      <c r="BU11" s="2"/>
      <c r="BV11" s="3"/>
      <c r="BW11" s="3"/>
      <c r="BX11" s="3"/>
      <c r="BY11" s="299" t="s">
        <v>348</v>
      </c>
      <c r="BZ11" s="299"/>
      <c r="CA11" s="299"/>
      <c r="CB11" s="299"/>
      <c r="CC11" s="2"/>
      <c r="CD11" s="3"/>
      <c r="CE11" s="3"/>
      <c r="CF11" s="3"/>
      <c r="CG11" s="299" t="s">
        <v>348</v>
      </c>
      <c r="CH11" s="299"/>
      <c r="CI11" s="299"/>
      <c r="CJ11" s="299"/>
      <c r="CK11" s="2"/>
      <c r="CL11" s="3"/>
      <c r="CM11" s="3"/>
      <c r="CN11" s="3"/>
      <c r="CO11" s="299" t="s">
        <v>348</v>
      </c>
      <c r="CP11" s="299"/>
      <c r="CQ11" s="299"/>
      <c r="CR11" s="299"/>
      <c r="CS11" s="2"/>
      <c r="CT11" s="3"/>
      <c r="CU11" s="3"/>
      <c r="CV11" s="3"/>
      <c r="CW11" s="299" t="s">
        <v>348</v>
      </c>
      <c r="CX11" s="299"/>
      <c r="CY11" s="299"/>
      <c r="CZ11" s="299"/>
      <c r="DA11" s="2"/>
      <c r="DB11" s="3"/>
      <c r="DC11" s="3"/>
      <c r="DD11" s="3"/>
      <c r="DE11" s="299" t="s">
        <v>348</v>
      </c>
      <c r="DF11" s="299"/>
      <c r="DG11" s="299"/>
      <c r="DH11" s="299"/>
    </row>
    <row r="12" spans="1:112" ht="24" customHeight="1" x14ac:dyDescent="0.2">
      <c r="A12" s="2"/>
      <c r="B12" s="3"/>
      <c r="C12" s="3"/>
      <c r="D12" s="3"/>
      <c r="E12" s="3"/>
      <c r="F12" s="3"/>
      <c r="G12" s="3"/>
      <c r="H12" s="3"/>
      <c r="I12" s="2"/>
      <c r="J12" s="3"/>
      <c r="K12" s="3"/>
      <c r="L12" s="3"/>
      <c r="M12" s="3"/>
      <c r="N12" s="3"/>
      <c r="O12" s="3"/>
      <c r="P12" s="3"/>
      <c r="Q12" s="2"/>
      <c r="R12" s="3"/>
      <c r="S12" s="3"/>
      <c r="T12" s="3"/>
      <c r="U12" s="3"/>
      <c r="V12" s="3"/>
      <c r="W12" s="3"/>
      <c r="X12" s="3"/>
      <c r="Y12" s="2"/>
      <c r="Z12" s="3"/>
      <c r="AA12" s="3"/>
      <c r="AB12" s="3"/>
      <c r="AC12" s="3"/>
      <c r="AD12" s="3"/>
      <c r="AE12" s="3"/>
      <c r="AF12" s="3"/>
      <c r="AG12" s="2"/>
      <c r="AH12" s="3"/>
      <c r="AI12" s="3"/>
      <c r="AJ12" s="3"/>
      <c r="AK12" s="3"/>
      <c r="AL12" s="3"/>
      <c r="AM12" s="3"/>
      <c r="AN12" s="3"/>
      <c r="AO12" s="2"/>
      <c r="AP12" s="3"/>
      <c r="AQ12" s="3"/>
      <c r="AR12" s="3"/>
      <c r="AS12" s="3"/>
      <c r="AT12" s="3"/>
      <c r="AU12" s="3"/>
      <c r="AV12" s="3"/>
      <c r="AW12" s="2"/>
      <c r="AX12" s="3"/>
      <c r="AY12" s="3"/>
      <c r="AZ12" s="3"/>
      <c r="BA12" s="3"/>
      <c r="BB12" s="3"/>
      <c r="BC12" s="3"/>
      <c r="BD12" s="3"/>
      <c r="BE12" s="2"/>
      <c r="BF12" s="3"/>
      <c r="BG12" s="3"/>
      <c r="BH12" s="3"/>
      <c r="BI12" s="3"/>
      <c r="BJ12" s="3"/>
      <c r="BK12" s="3"/>
      <c r="BL12" s="3"/>
      <c r="BM12" s="2"/>
      <c r="BN12" s="3"/>
      <c r="BO12" s="3"/>
      <c r="BP12" s="3"/>
      <c r="BQ12" s="3"/>
      <c r="BR12" s="3"/>
      <c r="BS12" s="3"/>
      <c r="BT12" s="3"/>
      <c r="BU12" s="2"/>
      <c r="BV12" s="3"/>
      <c r="BW12" s="3"/>
      <c r="BX12" s="3"/>
      <c r="BY12" s="3"/>
      <c r="BZ12" s="3"/>
      <c r="CA12" s="3"/>
      <c r="CB12" s="3"/>
      <c r="CC12" s="2"/>
      <c r="CD12" s="3"/>
      <c r="CE12" s="3"/>
      <c r="CF12" s="3"/>
      <c r="CG12" s="3"/>
      <c r="CH12" s="3"/>
      <c r="CI12" s="3"/>
      <c r="CJ12" s="3"/>
      <c r="CK12" s="2"/>
      <c r="CL12" s="3"/>
      <c r="CM12" s="3"/>
      <c r="CN12" s="3"/>
      <c r="CO12" s="3"/>
      <c r="CP12" s="3"/>
      <c r="CQ12" s="3"/>
      <c r="CR12" s="3"/>
      <c r="CS12" s="2"/>
      <c r="CT12" s="3"/>
      <c r="CU12" s="3"/>
      <c r="CV12" s="3"/>
      <c r="CW12" s="3"/>
      <c r="CX12" s="3"/>
      <c r="CY12" s="3"/>
      <c r="CZ12" s="3"/>
      <c r="DA12" s="2"/>
      <c r="DB12" s="3"/>
      <c r="DC12" s="3"/>
      <c r="DD12" s="3"/>
      <c r="DE12" s="3"/>
      <c r="DF12" s="3"/>
      <c r="DG12" s="3"/>
      <c r="DH12" s="3"/>
    </row>
    <row r="13" spans="1:112" ht="24" customHeight="1" x14ac:dyDescent="0.15">
      <c r="A13" s="300" t="s">
        <v>16</v>
      </c>
      <c r="B13" s="300"/>
      <c r="C13" s="300"/>
      <c r="D13" s="300"/>
      <c r="E13" s="300"/>
      <c r="F13" s="300"/>
      <c r="G13" s="300"/>
      <c r="H13" s="300"/>
      <c r="I13" s="300" t="s">
        <v>16</v>
      </c>
      <c r="J13" s="300"/>
      <c r="K13" s="300"/>
      <c r="L13" s="300"/>
      <c r="M13" s="300"/>
      <c r="N13" s="300"/>
      <c r="O13" s="300"/>
      <c r="P13" s="300"/>
      <c r="Q13" s="300" t="s">
        <v>16</v>
      </c>
      <c r="R13" s="300"/>
      <c r="S13" s="300"/>
      <c r="T13" s="300"/>
      <c r="U13" s="300"/>
      <c r="V13" s="300"/>
      <c r="W13" s="300"/>
      <c r="X13" s="300"/>
      <c r="Y13" s="300" t="s">
        <v>16</v>
      </c>
      <c r="Z13" s="300"/>
      <c r="AA13" s="300"/>
      <c r="AB13" s="300"/>
      <c r="AC13" s="300"/>
      <c r="AD13" s="300"/>
      <c r="AE13" s="300"/>
      <c r="AF13" s="300"/>
      <c r="AG13" s="300" t="s">
        <v>16</v>
      </c>
      <c r="AH13" s="300"/>
      <c r="AI13" s="300"/>
      <c r="AJ13" s="300"/>
      <c r="AK13" s="300"/>
      <c r="AL13" s="300"/>
      <c r="AM13" s="300"/>
      <c r="AN13" s="300"/>
      <c r="AO13" s="300" t="s">
        <v>16</v>
      </c>
      <c r="AP13" s="300"/>
      <c r="AQ13" s="300"/>
      <c r="AR13" s="300"/>
      <c r="AS13" s="300"/>
      <c r="AT13" s="300"/>
      <c r="AU13" s="300"/>
      <c r="AV13" s="300"/>
      <c r="AW13" s="300" t="s">
        <v>16</v>
      </c>
      <c r="AX13" s="300"/>
      <c r="AY13" s="300"/>
      <c r="AZ13" s="300"/>
      <c r="BA13" s="300"/>
      <c r="BB13" s="300"/>
      <c r="BC13" s="300"/>
      <c r="BD13" s="300"/>
      <c r="BE13" s="300" t="s">
        <v>16</v>
      </c>
      <c r="BF13" s="300"/>
      <c r="BG13" s="300"/>
      <c r="BH13" s="300"/>
      <c r="BI13" s="300"/>
      <c r="BJ13" s="300"/>
      <c r="BK13" s="300"/>
      <c r="BL13" s="300"/>
      <c r="BM13" s="300" t="s">
        <v>16</v>
      </c>
      <c r="BN13" s="300"/>
      <c r="BO13" s="300"/>
      <c r="BP13" s="300"/>
      <c r="BQ13" s="300"/>
      <c r="BR13" s="300"/>
      <c r="BS13" s="300"/>
      <c r="BT13" s="300"/>
      <c r="BU13" s="300" t="s">
        <v>16</v>
      </c>
      <c r="BV13" s="300"/>
      <c r="BW13" s="300"/>
      <c r="BX13" s="300"/>
      <c r="BY13" s="300"/>
      <c r="BZ13" s="300"/>
      <c r="CA13" s="300"/>
      <c r="CB13" s="300"/>
      <c r="CC13" s="300" t="s">
        <v>16</v>
      </c>
      <c r="CD13" s="300"/>
      <c r="CE13" s="300"/>
      <c r="CF13" s="300"/>
      <c r="CG13" s="300"/>
      <c r="CH13" s="300"/>
      <c r="CI13" s="300"/>
      <c r="CJ13" s="300"/>
      <c r="CK13" s="300" t="s">
        <v>16</v>
      </c>
      <c r="CL13" s="300"/>
      <c r="CM13" s="300"/>
      <c r="CN13" s="300"/>
      <c r="CO13" s="300"/>
      <c r="CP13" s="300"/>
      <c r="CQ13" s="300"/>
      <c r="CR13" s="300"/>
      <c r="CS13" s="300" t="s">
        <v>16</v>
      </c>
      <c r="CT13" s="300"/>
      <c r="CU13" s="300"/>
      <c r="CV13" s="300"/>
      <c r="CW13" s="300"/>
      <c r="CX13" s="300"/>
      <c r="CY13" s="300"/>
      <c r="CZ13" s="300"/>
      <c r="DA13" s="300" t="s">
        <v>16</v>
      </c>
      <c r="DB13" s="300"/>
      <c r="DC13" s="300"/>
      <c r="DD13" s="300"/>
      <c r="DE13" s="300"/>
      <c r="DF13" s="300"/>
      <c r="DG13" s="300"/>
      <c r="DH13" s="300"/>
    </row>
    <row r="14" spans="1:112" ht="24" customHeight="1" x14ac:dyDescent="0.15">
      <c r="A14" s="5"/>
      <c r="B14" s="6"/>
      <c r="C14" s="6"/>
      <c r="D14" s="6"/>
      <c r="E14" s="6"/>
      <c r="F14" s="6"/>
      <c r="G14" s="6"/>
      <c r="H14" s="6"/>
      <c r="I14" s="5"/>
      <c r="J14" s="6"/>
      <c r="K14" s="6"/>
      <c r="L14" s="6"/>
      <c r="M14" s="6"/>
      <c r="N14" s="6"/>
      <c r="O14" s="6"/>
      <c r="P14" s="6"/>
      <c r="Q14" s="5"/>
      <c r="R14" s="6"/>
      <c r="S14" s="6"/>
      <c r="T14" s="6"/>
      <c r="U14" s="6"/>
      <c r="V14" s="6"/>
      <c r="W14" s="6"/>
      <c r="X14" s="6"/>
      <c r="Y14" s="5"/>
      <c r="Z14" s="6"/>
      <c r="AA14" s="6"/>
      <c r="AB14" s="6"/>
      <c r="AC14" s="6"/>
      <c r="AD14" s="6"/>
      <c r="AE14" s="6"/>
      <c r="AF14" s="6"/>
      <c r="AG14" s="5"/>
      <c r="AH14" s="6"/>
      <c r="AI14" s="6"/>
      <c r="AJ14" s="6"/>
      <c r="AK14" s="6"/>
      <c r="AL14" s="6"/>
      <c r="AM14" s="6"/>
      <c r="AN14" s="6"/>
      <c r="AO14" s="5"/>
      <c r="AP14" s="6"/>
      <c r="AQ14" s="6"/>
      <c r="AR14" s="6"/>
      <c r="AS14" s="6"/>
      <c r="AT14" s="6"/>
      <c r="AU14" s="6"/>
      <c r="AV14" s="6"/>
      <c r="AW14" s="5"/>
      <c r="AX14" s="6"/>
      <c r="AY14" s="6"/>
      <c r="AZ14" s="6"/>
      <c r="BA14" s="6"/>
      <c r="BB14" s="6"/>
      <c r="BC14" s="6"/>
      <c r="BD14" s="6"/>
      <c r="BE14" s="5"/>
      <c r="BF14" s="6"/>
      <c r="BG14" s="6"/>
      <c r="BH14" s="6"/>
      <c r="BI14" s="6"/>
      <c r="BJ14" s="6"/>
      <c r="BK14" s="6"/>
      <c r="BL14" s="6"/>
      <c r="BM14" s="5"/>
      <c r="BN14" s="6"/>
      <c r="BO14" s="6"/>
      <c r="BP14" s="6"/>
      <c r="BQ14" s="6"/>
      <c r="BR14" s="6"/>
      <c r="BS14" s="6"/>
      <c r="BT14" s="6"/>
      <c r="BU14" s="5"/>
      <c r="BV14" s="6"/>
      <c r="BW14" s="6"/>
      <c r="BX14" s="6"/>
      <c r="BY14" s="6"/>
      <c r="BZ14" s="6"/>
      <c r="CA14" s="6"/>
      <c r="CB14" s="6"/>
      <c r="CC14" s="5"/>
      <c r="CD14" s="6"/>
      <c r="CE14" s="6"/>
      <c r="CF14" s="6"/>
      <c r="CG14" s="6"/>
      <c r="CH14" s="6"/>
      <c r="CI14" s="6"/>
      <c r="CJ14" s="6"/>
      <c r="CK14" s="5"/>
      <c r="CL14" s="6"/>
      <c r="CM14" s="6"/>
      <c r="CN14" s="6"/>
      <c r="CO14" s="6"/>
      <c r="CP14" s="6"/>
      <c r="CQ14" s="6"/>
      <c r="CR14" s="6"/>
      <c r="CS14" s="5"/>
      <c r="CT14" s="6"/>
      <c r="CU14" s="6"/>
      <c r="CV14" s="6"/>
      <c r="CW14" s="6"/>
      <c r="CX14" s="6"/>
      <c r="CY14" s="6"/>
      <c r="CZ14" s="6"/>
      <c r="DA14" s="5"/>
      <c r="DB14" s="6"/>
      <c r="DC14" s="6"/>
      <c r="DD14" s="6"/>
      <c r="DE14" s="6"/>
      <c r="DF14" s="6"/>
      <c r="DG14" s="6"/>
      <c r="DH14" s="6"/>
    </row>
    <row r="15" spans="1:112" ht="24" customHeight="1" x14ac:dyDescent="0.15">
      <c r="A15" s="5"/>
      <c r="B15" s="5" t="s">
        <v>17</v>
      </c>
      <c r="C15" s="301" t="e">
        <f>IF(#REF!&gt;0,#REF!," ")</f>
        <v>#REF!</v>
      </c>
      <c r="D15" s="301"/>
      <c r="E15" s="301"/>
      <c r="F15" s="301"/>
      <c r="G15" s="5" t="e">
        <f>IF(#REF!&gt;0,#REF!," ")</f>
        <v>#REF!</v>
      </c>
      <c r="H15" s="6"/>
      <c r="I15" s="5"/>
      <c r="J15" s="5" t="s">
        <v>17</v>
      </c>
      <c r="K15" s="301" t="e">
        <f>#REF!</f>
        <v>#REF!</v>
      </c>
      <c r="L15" s="301"/>
      <c r="M15" s="301"/>
      <c r="N15" s="301"/>
      <c r="O15" s="5" t="e">
        <f>IF(#REF!&gt;0,#REF!," ")</f>
        <v>#REF!</v>
      </c>
      <c r="P15" s="6"/>
      <c r="Q15" s="5"/>
      <c r="R15" s="5" t="s">
        <v>17</v>
      </c>
      <c r="S15" s="301" t="e">
        <f>$C$15</f>
        <v>#REF!</v>
      </c>
      <c r="T15" s="301"/>
      <c r="U15" s="301"/>
      <c r="V15" s="301"/>
      <c r="W15" s="5" t="e">
        <f>IF(#REF!&gt;0,#REF!," ")</f>
        <v>#REF!</v>
      </c>
      <c r="X15" s="6"/>
      <c r="Y15" s="5"/>
      <c r="Z15" s="5" t="s">
        <v>17</v>
      </c>
      <c r="AA15" s="301" t="e">
        <f>$C$15</f>
        <v>#REF!</v>
      </c>
      <c r="AB15" s="301"/>
      <c r="AC15" s="301"/>
      <c r="AD15" s="301"/>
      <c r="AE15" s="5" t="e">
        <f>IF(#REF!&gt;0,#REF!," ")</f>
        <v>#REF!</v>
      </c>
      <c r="AF15" s="6"/>
      <c r="AG15" s="5"/>
      <c r="AH15" s="5" t="s">
        <v>17</v>
      </c>
      <c r="AI15" s="301" t="e">
        <f>$C$15</f>
        <v>#REF!</v>
      </c>
      <c r="AJ15" s="301"/>
      <c r="AK15" s="301"/>
      <c r="AL15" s="301"/>
      <c r="AM15" s="5" t="e">
        <f>IF(#REF!&gt;0,#REF!," ")</f>
        <v>#REF!</v>
      </c>
      <c r="AN15" s="6"/>
      <c r="AO15" s="5"/>
      <c r="AP15" s="5" t="s">
        <v>17</v>
      </c>
      <c r="AQ15" s="301" t="e">
        <f>$C$15</f>
        <v>#REF!</v>
      </c>
      <c r="AR15" s="301"/>
      <c r="AS15" s="301"/>
      <c r="AT15" s="301"/>
      <c r="AU15" s="5" t="e">
        <f>IF(#REF!&gt;0,#REF!," ")</f>
        <v>#REF!</v>
      </c>
      <c r="AV15" s="6"/>
      <c r="AW15" s="5"/>
      <c r="AX15" s="5" t="s">
        <v>17</v>
      </c>
      <c r="AY15" s="301" t="e">
        <f>$C$15</f>
        <v>#REF!</v>
      </c>
      <c r="AZ15" s="301"/>
      <c r="BA15" s="301"/>
      <c r="BB15" s="301"/>
      <c r="BC15" s="5" t="e">
        <f>IF(#REF!&gt;0,#REF!," ")</f>
        <v>#REF!</v>
      </c>
      <c r="BD15" s="6"/>
      <c r="BE15" s="5"/>
      <c r="BF15" s="5" t="s">
        <v>17</v>
      </c>
      <c r="BG15" s="301" t="e">
        <f>$C$15</f>
        <v>#REF!</v>
      </c>
      <c r="BH15" s="301"/>
      <c r="BI15" s="301"/>
      <c r="BJ15" s="301"/>
      <c r="BK15" s="5" t="e">
        <f>IF(#REF!&gt;0,#REF!," ")</f>
        <v>#REF!</v>
      </c>
      <c r="BL15" s="6"/>
      <c r="BM15" s="5"/>
      <c r="BN15" s="5" t="s">
        <v>17</v>
      </c>
      <c r="BO15" s="301" t="e">
        <f>$C$15</f>
        <v>#REF!</v>
      </c>
      <c r="BP15" s="301"/>
      <c r="BQ15" s="301"/>
      <c r="BR15" s="301"/>
      <c r="BS15" s="5" t="e">
        <f>IF(#REF!&gt;0,#REF!," ")</f>
        <v>#REF!</v>
      </c>
      <c r="BT15" s="6"/>
      <c r="BU15" s="5"/>
      <c r="BV15" s="5" t="s">
        <v>17</v>
      </c>
      <c r="BW15" s="301" t="e">
        <f>$C$15</f>
        <v>#REF!</v>
      </c>
      <c r="BX15" s="301"/>
      <c r="BY15" s="301"/>
      <c r="BZ15" s="301"/>
      <c r="CA15" s="5" t="e">
        <f>IF(#REF!&gt;0,#REF!," ")</f>
        <v>#REF!</v>
      </c>
      <c r="CB15" s="6"/>
      <c r="CC15" s="5"/>
      <c r="CD15" s="5" t="s">
        <v>17</v>
      </c>
      <c r="CE15" s="301" t="e">
        <f>$C$15</f>
        <v>#REF!</v>
      </c>
      <c r="CF15" s="301"/>
      <c r="CG15" s="301"/>
      <c r="CH15" s="301"/>
      <c r="CI15" s="5" t="e">
        <f>IF(#REF!&gt;0,#REF!," ")</f>
        <v>#REF!</v>
      </c>
      <c r="CJ15" s="6"/>
      <c r="CK15" s="5"/>
      <c r="CL15" s="5" t="s">
        <v>17</v>
      </c>
      <c r="CM15" s="301" t="e">
        <f>$C$15</f>
        <v>#REF!</v>
      </c>
      <c r="CN15" s="301"/>
      <c r="CO15" s="301"/>
      <c r="CP15" s="301"/>
      <c r="CQ15" s="5" t="e">
        <f>IF(#REF!&gt;0,#REF!," ")</f>
        <v>#REF!</v>
      </c>
      <c r="CR15" s="6"/>
      <c r="CS15" s="5"/>
      <c r="CT15" s="5" t="s">
        <v>17</v>
      </c>
      <c r="CU15" s="301" t="e">
        <f>$C$15</f>
        <v>#REF!</v>
      </c>
      <c r="CV15" s="301"/>
      <c r="CW15" s="301"/>
      <c r="CX15" s="301"/>
      <c r="CY15" s="5" t="e">
        <f>IF(#REF!&gt;0,#REF!," ")</f>
        <v>#REF!</v>
      </c>
      <c r="CZ15" s="6"/>
      <c r="DA15" s="5"/>
      <c r="DB15" s="5" t="s">
        <v>17</v>
      </c>
      <c r="DC15" s="301" t="e">
        <f>$C$15</f>
        <v>#REF!</v>
      </c>
      <c r="DD15" s="301"/>
      <c r="DE15" s="301"/>
      <c r="DF15" s="301"/>
      <c r="DG15" s="5" t="e">
        <f>IF(#REF!&gt;0,#REF!," ")</f>
        <v>#REF!</v>
      </c>
      <c r="DH15" s="6"/>
    </row>
    <row r="16" spans="1:112" ht="24" customHeight="1" x14ac:dyDescent="0.15">
      <c r="A16" s="5"/>
      <c r="C16" s="11" t="s">
        <v>14</v>
      </c>
      <c r="D16" s="6"/>
      <c r="E16" s="6"/>
      <c r="F16" s="6"/>
      <c r="G16" s="6"/>
      <c r="H16" s="6"/>
      <c r="I16" s="5"/>
      <c r="K16" s="11" t="s">
        <v>14</v>
      </c>
      <c r="L16" s="6"/>
      <c r="M16" s="6"/>
      <c r="N16" s="6"/>
      <c r="O16" s="6"/>
      <c r="P16" s="6"/>
      <c r="Q16" s="5"/>
      <c r="S16" s="11" t="s">
        <v>14</v>
      </c>
      <c r="T16" s="6"/>
      <c r="U16" s="6"/>
      <c r="V16" s="6"/>
      <c r="W16" s="6"/>
      <c r="X16" s="6"/>
      <c r="Y16" s="5"/>
      <c r="AA16" s="11" t="s">
        <v>14</v>
      </c>
      <c r="AB16" s="6"/>
      <c r="AC16" s="6"/>
      <c r="AD16" s="6"/>
      <c r="AE16" s="6"/>
      <c r="AF16" s="6"/>
      <c r="AG16" s="5"/>
      <c r="AI16" s="11" t="s">
        <v>14</v>
      </c>
      <c r="AJ16" s="6"/>
      <c r="AK16" s="6"/>
      <c r="AL16" s="6"/>
      <c r="AM16" s="6"/>
      <c r="AN16" s="6"/>
      <c r="AO16" s="5"/>
      <c r="AQ16" s="11" t="s">
        <v>14</v>
      </c>
      <c r="AR16" s="6"/>
      <c r="AS16" s="6"/>
      <c r="AT16" s="6"/>
      <c r="AU16" s="6"/>
      <c r="AV16" s="6"/>
      <c r="AW16" s="5"/>
      <c r="AY16" s="11" t="s">
        <v>14</v>
      </c>
      <c r="AZ16" s="6"/>
      <c r="BA16" s="6"/>
      <c r="BB16" s="6"/>
      <c r="BC16" s="6"/>
      <c r="BD16" s="6"/>
      <c r="BE16" s="5"/>
      <c r="BG16" s="11" t="s">
        <v>14</v>
      </c>
      <c r="BH16" s="6"/>
      <c r="BI16" s="6"/>
      <c r="BJ16" s="6"/>
      <c r="BK16" s="6"/>
      <c r="BL16" s="6"/>
      <c r="BM16" s="5"/>
      <c r="BO16" s="11" t="s">
        <v>14</v>
      </c>
      <c r="BP16" s="6"/>
      <c r="BQ16" s="6"/>
      <c r="BR16" s="6"/>
      <c r="BS16" s="6"/>
      <c r="BT16" s="6"/>
      <c r="BU16" s="5"/>
      <c r="BW16" s="11" t="s">
        <v>14</v>
      </c>
      <c r="BX16" s="6"/>
      <c r="BY16" s="6"/>
      <c r="BZ16" s="6"/>
      <c r="CA16" s="6"/>
      <c r="CB16" s="6"/>
      <c r="CC16" s="5"/>
      <c r="CE16" s="11" t="s">
        <v>14</v>
      </c>
      <c r="CF16" s="6"/>
      <c r="CG16" s="6"/>
      <c r="CH16" s="6"/>
      <c r="CI16" s="6"/>
      <c r="CJ16" s="6"/>
      <c r="CK16" s="5"/>
      <c r="CM16" s="11" t="s">
        <v>14</v>
      </c>
      <c r="CN16" s="6"/>
      <c r="CO16" s="6"/>
      <c r="CP16" s="6"/>
      <c r="CQ16" s="6"/>
      <c r="CR16" s="6"/>
      <c r="CS16" s="5"/>
      <c r="CU16" s="11" t="s">
        <v>14</v>
      </c>
      <c r="CV16" s="6"/>
      <c r="CW16" s="6"/>
      <c r="CX16" s="6"/>
      <c r="CY16" s="6"/>
      <c r="CZ16" s="6"/>
      <c r="DA16" s="5"/>
      <c r="DC16" s="11" t="s">
        <v>14</v>
      </c>
      <c r="DD16" s="6"/>
      <c r="DE16" s="6"/>
      <c r="DF16" s="6"/>
      <c r="DG16" s="6"/>
      <c r="DH16" s="6"/>
    </row>
    <row r="17" spans="1:112" ht="24" customHeight="1" x14ac:dyDescent="0.15">
      <c r="A17" s="5"/>
      <c r="B17" s="5" t="s">
        <v>18</v>
      </c>
      <c r="C17" s="62" t="e">
        <f>IF(#REF!&gt;0,#REF!," ")</f>
        <v>#REF!</v>
      </c>
      <c r="D17" s="296" t="s">
        <v>61</v>
      </c>
      <c r="E17" s="296"/>
      <c r="F17" s="290" t="e">
        <f>IF(#REF!&gt;0,#REF!," ")</f>
        <v>#REF!</v>
      </c>
      <c r="G17" s="290"/>
      <c r="H17" s="290"/>
      <c r="I17" s="5"/>
      <c r="J17" s="5" t="s">
        <v>18</v>
      </c>
      <c r="K17" s="62" t="e">
        <f>#REF!</f>
        <v>#REF!</v>
      </c>
      <c r="L17" s="296" t="s">
        <v>61</v>
      </c>
      <c r="M17" s="297"/>
      <c r="N17" s="290" t="e">
        <f>#REF!</f>
        <v>#REF!</v>
      </c>
      <c r="O17" s="290"/>
      <c r="P17" s="290"/>
      <c r="Q17" s="5"/>
      <c r="R17" s="5" t="s">
        <v>18</v>
      </c>
      <c r="S17" s="62" t="e">
        <f>$C$17</f>
        <v>#REF!</v>
      </c>
      <c r="T17" s="296" t="s">
        <v>61</v>
      </c>
      <c r="U17" s="297"/>
      <c r="V17" s="290" t="e">
        <f>$F$17</f>
        <v>#REF!</v>
      </c>
      <c r="W17" s="290"/>
      <c r="X17" s="290"/>
      <c r="Y17" s="5"/>
      <c r="Z17" s="5" t="s">
        <v>18</v>
      </c>
      <c r="AA17" s="62" t="e">
        <f>$C$17</f>
        <v>#REF!</v>
      </c>
      <c r="AB17" s="296" t="s">
        <v>61</v>
      </c>
      <c r="AC17" s="297"/>
      <c r="AD17" s="290" t="e">
        <f>$F$17</f>
        <v>#REF!</v>
      </c>
      <c r="AE17" s="290"/>
      <c r="AF17" s="290"/>
      <c r="AG17" s="5"/>
      <c r="AH17" s="5" t="s">
        <v>18</v>
      </c>
      <c r="AI17" s="62" t="e">
        <f>$C$17</f>
        <v>#REF!</v>
      </c>
      <c r="AJ17" s="296" t="s">
        <v>61</v>
      </c>
      <c r="AK17" s="297"/>
      <c r="AL17" s="290" t="e">
        <f>$F$17</f>
        <v>#REF!</v>
      </c>
      <c r="AM17" s="290"/>
      <c r="AN17" s="290"/>
      <c r="AO17" s="5"/>
      <c r="AP17" s="5" t="s">
        <v>18</v>
      </c>
      <c r="AQ17" s="62" t="e">
        <f>$C$17</f>
        <v>#REF!</v>
      </c>
      <c r="AR17" s="296" t="s">
        <v>61</v>
      </c>
      <c r="AS17" s="297"/>
      <c r="AT17" s="290" t="e">
        <f>$F$17</f>
        <v>#REF!</v>
      </c>
      <c r="AU17" s="290"/>
      <c r="AV17" s="290"/>
      <c r="AW17" s="5"/>
      <c r="AX17" s="5" t="s">
        <v>18</v>
      </c>
      <c r="AY17" s="62" t="e">
        <f>$C$17</f>
        <v>#REF!</v>
      </c>
      <c r="AZ17" s="296" t="s">
        <v>61</v>
      </c>
      <c r="BA17" s="297"/>
      <c r="BB17" s="290" t="e">
        <f>$F$17</f>
        <v>#REF!</v>
      </c>
      <c r="BC17" s="290"/>
      <c r="BD17" s="290"/>
      <c r="BE17" s="5"/>
      <c r="BF17" s="5" t="s">
        <v>18</v>
      </c>
      <c r="BG17" s="62" t="e">
        <f>$C$17</f>
        <v>#REF!</v>
      </c>
      <c r="BH17" s="296" t="s">
        <v>61</v>
      </c>
      <c r="BI17" s="297"/>
      <c r="BJ17" s="290" t="e">
        <f>$F$17</f>
        <v>#REF!</v>
      </c>
      <c r="BK17" s="290"/>
      <c r="BL17" s="290"/>
      <c r="BM17" s="5"/>
      <c r="BN17" s="5" t="s">
        <v>18</v>
      </c>
      <c r="BO17" s="62" t="e">
        <f>$C$17</f>
        <v>#REF!</v>
      </c>
      <c r="BP17" s="296" t="s">
        <v>61</v>
      </c>
      <c r="BQ17" s="297"/>
      <c r="BR17" s="290" t="e">
        <f>$F$17</f>
        <v>#REF!</v>
      </c>
      <c r="BS17" s="290"/>
      <c r="BT17" s="290"/>
      <c r="BU17" s="5"/>
      <c r="BV17" s="5" t="s">
        <v>18</v>
      </c>
      <c r="BW17" s="62" t="e">
        <f>$C$17</f>
        <v>#REF!</v>
      </c>
      <c r="BX17" s="296" t="s">
        <v>61</v>
      </c>
      <c r="BY17" s="297"/>
      <c r="BZ17" s="290" t="e">
        <f>$F$17</f>
        <v>#REF!</v>
      </c>
      <c r="CA17" s="290"/>
      <c r="CB17" s="290"/>
      <c r="CC17" s="5"/>
      <c r="CD17" s="5" t="s">
        <v>18</v>
      </c>
      <c r="CE17" s="62" t="e">
        <f>$C$17</f>
        <v>#REF!</v>
      </c>
      <c r="CF17" s="296" t="s">
        <v>61</v>
      </c>
      <c r="CG17" s="297"/>
      <c r="CH17" s="290" t="e">
        <f>$F$17</f>
        <v>#REF!</v>
      </c>
      <c r="CI17" s="290"/>
      <c r="CJ17" s="290"/>
      <c r="CK17" s="5"/>
      <c r="CL17" s="5" t="s">
        <v>18</v>
      </c>
      <c r="CM17" s="62" t="e">
        <f>$C$17</f>
        <v>#REF!</v>
      </c>
      <c r="CN17" s="296" t="s">
        <v>61</v>
      </c>
      <c r="CO17" s="297"/>
      <c r="CP17" s="290" t="e">
        <f>$F$17</f>
        <v>#REF!</v>
      </c>
      <c r="CQ17" s="290"/>
      <c r="CR17" s="290"/>
      <c r="CS17" s="5"/>
      <c r="CT17" s="5" t="s">
        <v>18</v>
      </c>
      <c r="CU17" s="62" t="e">
        <f>$C$17</f>
        <v>#REF!</v>
      </c>
      <c r="CV17" s="296" t="s">
        <v>61</v>
      </c>
      <c r="CW17" s="297"/>
      <c r="CX17" s="290" t="e">
        <f>$F$17</f>
        <v>#REF!</v>
      </c>
      <c r="CY17" s="290"/>
      <c r="CZ17" s="290"/>
      <c r="DA17" s="5"/>
      <c r="DB17" s="5" t="s">
        <v>18</v>
      </c>
      <c r="DC17" s="62" t="e">
        <f>$C$17</f>
        <v>#REF!</v>
      </c>
      <c r="DD17" s="296" t="s">
        <v>61</v>
      </c>
      <c r="DE17" s="297"/>
      <c r="DF17" s="290" t="e">
        <f>$F$17</f>
        <v>#REF!</v>
      </c>
      <c r="DG17" s="290"/>
      <c r="DH17" s="290"/>
    </row>
    <row r="18" spans="1:112" ht="24" customHeight="1" x14ac:dyDescent="0.15">
      <c r="A18" s="5"/>
      <c r="C18" s="11" t="s">
        <v>19</v>
      </c>
      <c r="D18" s="6"/>
      <c r="E18" s="6"/>
      <c r="F18" s="6"/>
      <c r="G18" s="6"/>
      <c r="H18" s="6"/>
      <c r="I18" s="5"/>
      <c r="K18" s="11" t="s">
        <v>19</v>
      </c>
      <c r="L18" s="6"/>
      <c r="M18" s="6"/>
      <c r="N18" s="6"/>
      <c r="O18" s="6"/>
      <c r="P18" s="6"/>
      <c r="Q18" s="5"/>
      <c r="S18" s="11" t="s">
        <v>19</v>
      </c>
      <c r="T18" s="6"/>
      <c r="U18" s="6"/>
      <c r="V18" s="6"/>
      <c r="W18" s="6"/>
      <c r="X18" s="6"/>
      <c r="Y18" s="5"/>
      <c r="AA18" s="11" t="s">
        <v>19</v>
      </c>
      <c r="AB18" s="6"/>
      <c r="AC18" s="6"/>
      <c r="AD18" s="6"/>
      <c r="AE18" s="6"/>
      <c r="AF18" s="6"/>
      <c r="AG18" s="5"/>
      <c r="AI18" s="11" t="s">
        <v>19</v>
      </c>
      <c r="AJ18" s="6"/>
      <c r="AK18" s="6"/>
      <c r="AL18" s="6"/>
      <c r="AM18" s="6"/>
      <c r="AN18" s="6"/>
      <c r="AO18" s="5"/>
      <c r="AQ18" s="11" t="s">
        <v>19</v>
      </c>
      <c r="AR18" s="6"/>
      <c r="AS18" s="6"/>
      <c r="AT18" s="6"/>
      <c r="AU18" s="6"/>
      <c r="AV18" s="6"/>
      <c r="AW18" s="5"/>
      <c r="AY18" s="11" t="s">
        <v>19</v>
      </c>
      <c r="AZ18" s="6"/>
      <c r="BA18" s="6"/>
      <c r="BB18" s="6"/>
      <c r="BC18" s="6"/>
      <c r="BD18" s="6"/>
      <c r="BE18" s="5"/>
      <c r="BG18" s="11" t="s">
        <v>19</v>
      </c>
      <c r="BH18" s="6"/>
      <c r="BI18" s="6"/>
      <c r="BJ18" s="6"/>
      <c r="BK18" s="6"/>
      <c r="BL18" s="6"/>
      <c r="BM18" s="5"/>
      <c r="BO18" s="11" t="s">
        <v>19</v>
      </c>
      <c r="BP18" s="6"/>
      <c r="BQ18" s="6"/>
      <c r="BR18" s="6"/>
      <c r="BS18" s="6"/>
      <c r="BT18" s="6"/>
      <c r="BU18" s="5"/>
      <c r="BW18" s="11" t="s">
        <v>19</v>
      </c>
      <c r="BX18" s="6"/>
      <c r="BY18" s="6"/>
      <c r="BZ18" s="6"/>
      <c r="CA18" s="6"/>
      <c r="CB18" s="6"/>
      <c r="CC18" s="5"/>
      <c r="CE18" s="11" t="s">
        <v>19</v>
      </c>
      <c r="CF18" s="6"/>
      <c r="CG18" s="6"/>
      <c r="CH18" s="6"/>
      <c r="CI18" s="6"/>
      <c r="CJ18" s="6"/>
      <c r="CK18" s="5"/>
      <c r="CM18" s="11" t="s">
        <v>19</v>
      </c>
      <c r="CN18" s="6"/>
      <c r="CO18" s="6"/>
      <c r="CP18" s="6"/>
      <c r="CQ18" s="6"/>
      <c r="CR18" s="6"/>
      <c r="CS18" s="5"/>
      <c r="CU18" s="11" t="s">
        <v>19</v>
      </c>
      <c r="CV18" s="6"/>
      <c r="CW18" s="6"/>
      <c r="CX18" s="6"/>
      <c r="CY18" s="6"/>
      <c r="CZ18" s="6"/>
      <c r="DA18" s="5"/>
      <c r="DC18" s="11" t="s">
        <v>19</v>
      </c>
      <c r="DD18" s="6"/>
      <c r="DE18" s="6"/>
      <c r="DF18" s="6"/>
      <c r="DG18" s="6"/>
      <c r="DH18" s="6"/>
    </row>
    <row r="19" spans="1:112" ht="24" customHeight="1" x14ac:dyDescent="0.15">
      <c r="A19" s="5"/>
      <c r="B19" s="126" t="s">
        <v>383</v>
      </c>
      <c r="C19" s="98" t="e">
        <f>#REF!</f>
        <v>#REF!</v>
      </c>
      <c r="D19" s="330" t="s">
        <v>332</v>
      </c>
      <c r="E19" s="330"/>
      <c r="F19" s="330"/>
      <c r="G19" s="330"/>
      <c r="H19" s="330"/>
      <c r="I19" s="5"/>
      <c r="J19" s="62" t="s">
        <v>384</v>
      </c>
      <c r="K19" s="95" t="e">
        <f>#REF!</f>
        <v>#REF!</v>
      </c>
      <c r="L19" s="298" t="s">
        <v>332</v>
      </c>
      <c r="M19" s="298"/>
      <c r="N19" s="298"/>
      <c r="O19" s="298"/>
      <c r="P19" s="298"/>
      <c r="Q19" s="5"/>
      <c r="R19" s="62" t="s">
        <v>384</v>
      </c>
      <c r="S19" s="95" t="e">
        <f>#REF!</f>
        <v>#REF!</v>
      </c>
      <c r="T19" s="298" t="s">
        <v>332</v>
      </c>
      <c r="U19" s="298"/>
      <c r="V19" s="298"/>
      <c r="W19" s="298"/>
      <c r="X19" s="298"/>
      <c r="Y19" s="5"/>
      <c r="Z19" s="62" t="s">
        <v>384</v>
      </c>
      <c r="AA19" s="95" t="e">
        <f>#REF!</f>
        <v>#REF!</v>
      </c>
      <c r="AB19" s="298" t="s">
        <v>332</v>
      </c>
      <c r="AC19" s="298"/>
      <c r="AD19" s="298"/>
      <c r="AE19" s="298"/>
      <c r="AF19" s="298"/>
      <c r="AG19" s="5"/>
      <c r="AH19" s="62" t="s">
        <v>384</v>
      </c>
      <c r="AI19" s="95" t="e">
        <f>#REF!</f>
        <v>#REF!</v>
      </c>
      <c r="AJ19" s="298" t="s">
        <v>332</v>
      </c>
      <c r="AK19" s="298"/>
      <c r="AL19" s="298"/>
      <c r="AM19" s="298"/>
      <c r="AN19" s="298"/>
      <c r="AO19" s="5"/>
      <c r="AP19" s="62" t="s">
        <v>384</v>
      </c>
      <c r="AQ19" s="95" t="e">
        <f>#REF!</f>
        <v>#REF!</v>
      </c>
      <c r="AR19" s="298" t="s">
        <v>332</v>
      </c>
      <c r="AS19" s="298"/>
      <c r="AT19" s="298"/>
      <c r="AU19" s="298"/>
      <c r="AV19" s="298"/>
      <c r="AW19" s="5"/>
      <c r="AX19" s="62" t="s">
        <v>384</v>
      </c>
      <c r="AY19" s="95" t="e">
        <f>#REF!</f>
        <v>#REF!</v>
      </c>
      <c r="AZ19" s="298" t="s">
        <v>332</v>
      </c>
      <c r="BA19" s="298"/>
      <c r="BB19" s="298"/>
      <c r="BC19" s="298"/>
      <c r="BD19" s="298"/>
      <c r="BE19" s="5"/>
      <c r="BF19" s="62" t="s">
        <v>384</v>
      </c>
      <c r="BG19" s="95" t="e">
        <f>#REF!</f>
        <v>#REF!</v>
      </c>
      <c r="BH19" s="298" t="s">
        <v>332</v>
      </c>
      <c r="BI19" s="298"/>
      <c r="BJ19" s="298"/>
      <c r="BK19" s="298"/>
      <c r="BL19" s="298"/>
      <c r="BM19" s="5"/>
      <c r="BN19" s="62" t="s">
        <v>384</v>
      </c>
      <c r="BO19" s="95" t="e">
        <f>#REF!</f>
        <v>#REF!</v>
      </c>
      <c r="BP19" s="298" t="s">
        <v>332</v>
      </c>
      <c r="BQ19" s="298"/>
      <c r="BR19" s="298"/>
      <c r="BS19" s="298"/>
      <c r="BT19" s="298"/>
      <c r="BU19" s="5"/>
      <c r="BV19" s="62" t="s">
        <v>384</v>
      </c>
      <c r="BW19" s="95" t="e">
        <f>#REF!</f>
        <v>#REF!</v>
      </c>
      <c r="BX19" s="298" t="s">
        <v>332</v>
      </c>
      <c r="BY19" s="298"/>
      <c r="BZ19" s="298"/>
      <c r="CA19" s="298"/>
      <c r="CB19" s="298"/>
      <c r="CC19" s="5"/>
      <c r="CD19" s="62" t="s">
        <v>384</v>
      </c>
      <c r="CE19" s="95" t="e">
        <f>#REF!</f>
        <v>#REF!</v>
      </c>
      <c r="CF19" s="298" t="s">
        <v>332</v>
      </c>
      <c r="CG19" s="298"/>
      <c r="CH19" s="298"/>
      <c r="CI19" s="298"/>
      <c r="CJ19" s="298"/>
      <c r="CK19" s="5"/>
      <c r="CL19" s="62" t="s">
        <v>384</v>
      </c>
      <c r="CM19" s="95" t="e">
        <f>#REF!</f>
        <v>#REF!</v>
      </c>
      <c r="CN19" s="298" t="s">
        <v>332</v>
      </c>
      <c r="CO19" s="298"/>
      <c r="CP19" s="298"/>
      <c r="CQ19" s="298"/>
      <c r="CR19" s="298"/>
      <c r="CS19" s="5"/>
      <c r="CT19" s="62" t="s">
        <v>384</v>
      </c>
      <c r="CU19" s="95" t="e">
        <f>#REF!</f>
        <v>#REF!</v>
      </c>
      <c r="CV19" s="298" t="s">
        <v>332</v>
      </c>
      <c r="CW19" s="298"/>
      <c r="CX19" s="298"/>
      <c r="CY19" s="298"/>
      <c r="CZ19" s="298"/>
      <c r="DA19" s="5"/>
      <c r="DB19" s="62" t="s">
        <v>384</v>
      </c>
      <c r="DC19" s="95" t="e">
        <f>#REF!</f>
        <v>#REF!</v>
      </c>
      <c r="DD19" s="298" t="s">
        <v>332</v>
      </c>
      <c r="DE19" s="298"/>
      <c r="DF19" s="298"/>
      <c r="DG19" s="298"/>
      <c r="DH19" s="298"/>
    </row>
    <row r="20" spans="1:112" ht="24" customHeight="1" x14ac:dyDescent="0.15">
      <c r="A20" s="5"/>
      <c r="B20" s="5" t="s">
        <v>288</v>
      </c>
      <c r="C20" s="95" t="e">
        <f>#REF!</f>
        <v>#REF!</v>
      </c>
      <c r="D20" s="298" t="s">
        <v>332</v>
      </c>
      <c r="E20" s="298"/>
      <c r="F20" s="298"/>
      <c r="G20" s="298"/>
      <c r="H20" s="298"/>
      <c r="I20" s="5"/>
      <c r="J20" s="5" t="s">
        <v>288</v>
      </c>
      <c r="K20" s="95" t="e">
        <f>#REF!</f>
        <v>#REF!</v>
      </c>
      <c r="L20" s="298" t="s">
        <v>332</v>
      </c>
      <c r="M20" s="298"/>
      <c r="N20" s="298"/>
      <c r="O20" s="298"/>
      <c r="P20" s="298"/>
      <c r="Q20" s="5"/>
      <c r="R20" s="5" t="s">
        <v>288</v>
      </c>
      <c r="S20" s="95" t="e">
        <f>#REF!</f>
        <v>#REF!</v>
      </c>
      <c r="T20" s="298" t="s">
        <v>332</v>
      </c>
      <c r="U20" s="298"/>
      <c r="V20" s="298"/>
      <c r="W20" s="298"/>
      <c r="X20" s="298"/>
      <c r="Y20" s="5"/>
      <c r="Z20" s="5" t="s">
        <v>288</v>
      </c>
      <c r="AA20" s="95" t="e">
        <f>#REF!</f>
        <v>#REF!</v>
      </c>
      <c r="AB20" s="298" t="s">
        <v>332</v>
      </c>
      <c r="AC20" s="298"/>
      <c r="AD20" s="298"/>
      <c r="AE20" s="298"/>
      <c r="AF20" s="298"/>
      <c r="AG20" s="5"/>
      <c r="AH20" s="5" t="s">
        <v>288</v>
      </c>
      <c r="AI20" s="95" t="e">
        <f>#REF!</f>
        <v>#REF!</v>
      </c>
      <c r="AJ20" s="298" t="s">
        <v>332</v>
      </c>
      <c r="AK20" s="298"/>
      <c r="AL20" s="298"/>
      <c r="AM20" s="298"/>
      <c r="AN20" s="298"/>
      <c r="AO20" s="5"/>
      <c r="AP20" s="5" t="s">
        <v>288</v>
      </c>
      <c r="AQ20" s="95" t="e">
        <f>#REF!</f>
        <v>#REF!</v>
      </c>
      <c r="AR20" s="298" t="s">
        <v>332</v>
      </c>
      <c r="AS20" s="298"/>
      <c r="AT20" s="298"/>
      <c r="AU20" s="298"/>
      <c r="AV20" s="298"/>
      <c r="AW20" s="5"/>
      <c r="AX20" s="5" t="s">
        <v>288</v>
      </c>
      <c r="AY20" s="95" t="e">
        <f>#REF!</f>
        <v>#REF!</v>
      </c>
      <c r="AZ20" s="298" t="s">
        <v>332</v>
      </c>
      <c r="BA20" s="298"/>
      <c r="BB20" s="298"/>
      <c r="BC20" s="298"/>
      <c r="BD20" s="298"/>
      <c r="BE20" s="5"/>
      <c r="BF20" s="5" t="s">
        <v>288</v>
      </c>
      <c r="BG20" s="95" t="e">
        <f>#REF!</f>
        <v>#REF!</v>
      </c>
      <c r="BH20" s="298" t="s">
        <v>332</v>
      </c>
      <c r="BI20" s="298"/>
      <c r="BJ20" s="298"/>
      <c r="BK20" s="298"/>
      <c r="BL20" s="298"/>
      <c r="BM20" s="5"/>
      <c r="BN20" s="5" t="s">
        <v>288</v>
      </c>
      <c r="BO20" s="95" t="e">
        <f>#REF!</f>
        <v>#REF!</v>
      </c>
      <c r="BP20" s="298" t="s">
        <v>332</v>
      </c>
      <c r="BQ20" s="298"/>
      <c r="BR20" s="298"/>
      <c r="BS20" s="298"/>
      <c r="BT20" s="298"/>
      <c r="BU20" s="5"/>
      <c r="BV20" s="5" t="s">
        <v>288</v>
      </c>
      <c r="BW20" s="95" t="e">
        <f>#REF!</f>
        <v>#REF!</v>
      </c>
      <c r="BX20" s="298" t="s">
        <v>332</v>
      </c>
      <c r="BY20" s="298"/>
      <c r="BZ20" s="298"/>
      <c r="CA20" s="298"/>
      <c r="CB20" s="298"/>
      <c r="CC20" s="5"/>
      <c r="CD20" s="5" t="s">
        <v>288</v>
      </c>
      <c r="CE20" s="95" t="e">
        <f>#REF!</f>
        <v>#REF!</v>
      </c>
      <c r="CF20" s="298" t="s">
        <v>332</v>
      </c>
      <c r="CG20" s="298"/>
      <c r="CH20" s="298"/>
      <c r="CI20" s="298"/>
      <c r="CJ20" s="298"/>
      <c r="CK20" s="5"/>
      <c r="CL20" s="5" t="s">
        <v>288</v>
      </c>
      <c r="CM20" s="95" t="e">
        <f>#REF!</f>
        <v>#REF!</v>
      </c>
      <c r="CN20" s="298" t="s">
        <v>332</v>
      </c>
      <c r="CO20" s="298"/>
      <c r="CP20" s="298"/>
      <c r="CQ20" s="298"/>
      <c r="CR20" s="298"/>
      <c r="CS20" s="5"/>
      <c r="CT20" s="5" t="s">
        <v>288</v>
      </c>
      <c r="CU20" s="95" t="e">
        <f>#REF!</f>
        <v>#REF!</v>
      </c>
      <c r="CV20" s="298" t="s">
        <v>332</v>
      </c>
      <c r="CW20" s="298"/>
      <c r="CX20" s="298"/>
      <c r="CY20" s="298"/>
      <c r="CZ20" s="298"/>
      <c r="DA20" s="5"/>
      <c r="DB20" s="5" t="s">
        <v>288</v>
      </c>
      <c r="DC20" s="95" t="e">
        <f>#REF!</f>
        <v>#REF!</v>
      </c>
      <c r="DD20" s="298" t="s">
        <v>332</v>
      </c>
      <c r="DE20" s="298"/>
      <c r="DF20" s="298"/>
      <c r="DG20" s="298"/>
      <c r="DH20" s="298"/>
    </row>
    <row r="21" spans="1:112" ht="24" customHeight="1" x14ac:dyDescent="0.15">
      <c r="A21" s="291" t="s">
        <v>20</v>
      </c>
      <c r="B21" s="291"/>
      <c r="C21" s="291"/>
      <c r="D21" s="291"/>
      <c r="E21" s="291"/>
      <c r="F21" s="291"/>
      <c r="G21" s="291"/>
      <c r="H21" s="291"/>
      <c r="I21" s="291" t="e">
        <f>#REF!</f>
        <v>#REF!</v>
      </c>
      <c r="J21" s="292"/>
      <c r="K21" s="292"/>
      <c r="L21" s="292"/>
      <c r="M21" s="292"/>
      <c r="N21" s="292"/>
      <c r="O21" s="292"/>
      <c r="P21" s="292"/>
      <c r="Q21" s="291" t="str">
        <f>$A$21</f>
        <v xml:space="preserve">   上記工事について下記により指名競争入札に付することにしたので、仕様書並びに現場熟知の上、入札されるよう通知します。</v>
      </c>
      <c r="R21" s="292"/>
      <c r="S21" s="292"/>
      <c r="T21" s="292"/>
      <c r="U21" s="292"/>
      <c r="V21" s="292"/>
      <c r="W21" s="292"/>
      <c r="X21" s="292"/>
      <c r="Y21" s="291" t="str">
        <f>$A$21</f>
        <v xml:space="preserve">   上記工事について下記により指名競争入札に付することにしたので、仕様書並びに現場熟知の上、入札されるよう通知します。</v>
      </c>
      <c r="Z21" s="292"/>
      <c r="AA21" s="292"/>
      <c r="AB21" s="292"/>
      <c r="AC21" s="292"/>
      <c r="AD21" s="292"/>
      <c r="AE21" s="292"/>
      <c r="AF21" s="292"/>
      <c r="AG21" s="291" t="str">
        <f>$A$21</f>
        <v xml:space="preserve">   上記工事について下記により指名競争入札に付することにしたので、仕様書並びに現場熟知の上、入札されるよう通知します。</v>
      </c>
      <c r="AH21" s="292"/>
      <c r="AI21" s="292"/>
      <c r="AJ21" s="292"/>
      <c r="AK21" s="292"/>
      <c r="AL21" s="292"/>
      <c r="AM21" s="292"/>
      <c r="AN21" s="292"/>
      <c r="AO21" s="291" t="str">
        <f>$A$21</f>
        <v xml:space="preserve">   上記工事について下記により指名競争入札に付することにしたので、仕様書並びに現場熟知の上、入札されるよう通知します。</v>
      </c>
      <c r="AP21" s="292"/>
      <c r="AQ21" s="292"/>
      <c r="AR21" s="292"/>
      <c r="AS21" s="292"/>
      <c r="AT21" s="292"/>
      <c r="AU21" s="292"/>
      <c r="AV21" s="292"/>
      <c r="AW21" s="291" t="str">
        <f>$A$21</f>
        <v xml:space="preserve">   上記工事について下記により指名競争入札に付することにしたので、仕様書並びに現場熟知の上、入札されるよう通知します。</v>
      </c>
      <c r="AX21" s="292"/>
      <c r="AY21" s="292"/>
      <c r="AZ21" s="292"/>
      <c r="BA21" s="292"/>
      <c r="BB21" s="292"/>
      <c r="BC21" s="292"/>
      <c r="BD21" s="292"/>
      <c r="BE21" s="291" t="str">
        <f>$A$21</f>
        <v xml:space="preserve">   上記工事について下記により指名競争入札に付することにしたので、仕様書並びに現場熟知の上、入札されるよう通知します。</v>
      </c>
      <c r="BF21" s="292"/>
      <c r="BG21" s="292"/>
      <c r="BH21" s="292"/>
      <c r="BI21" s="292"/>
      <c r="BJ21" s="292"/>
      <c r="BK21" s="292"/>
      <c r="BL21" s="292"/>
      <c r="BM21" s="291" t="str">
        <f>$A$21</f>
        <v xml:space="preserve">   上記工事について下記により指名競争入札に付することにしたので、仕様書並びに現場熟知の上、入札されるよう通知します。</v>
      </c>
      <c r="BN21" s="292"/>
      <c r="BO21" s="292"/>
      <c r="BP21" s="292"/>
      <c r="BQ21" s="292"/>
      <c r="BR21" s="292"/>
      <c r="BS21" s="292"/>
      <c r="BT21" s="292"/>
      <c r="BU21" s="291" t="str">
        <f>$A$21</f>
        <v xml:space="preserve">   上記工事について下記により指名競争入札に付することにしたので、仕様書並びに現場熟知の上、入札されるよう通知します。</v>
      </c>
      <c r="BV21" s="292"/>
      <c r="BW21" s="292"/>
      <c r="BX21" s="292"/>
      <c r="BY21" s="292"/>
      <c r="BZ21" s="292"/>
      <c r="CA21" s="292"/>
      <c r="CB21" s="292"/>
      <c r="CC21" s="291" t="str">
        <f>$A$21</f>
        <v xml:space="preserve">   上記工事について下記により指名競争入札に付することにしたので、仕様書並びに現場熟知の上、入札されるよう通知します。</v>
      </c>
      <c r="CD21" s="292"/>
      <c r="CE21" s="292"/>
      <c r="CF21" s="292"/>
      <c r="CG21" s="292"/>
      <c r="CH21" s="292"/>
      <c r="CI21" s="292"/>
      <c r="CJ21" s="292"/>
      <c r="CK21" s="291" t="str">
        <f>$A$21</f>
        <v xml:space="preserve">   上記工事について下記により指名競争入札に付することにしたので、仕様書並びに現場熟知の上、入札されるよう通知します。</v>
      </c>
      <c r="CL21" s="292"/>
      <c r="CM21" s="292"/>
      <c r="CN21" s="292"/>
      <c r="CO21" s="292"/>
      <c r="CP21" s="292"/>
      <c r="CQ21" s="292"/>
      <c r="CR21" s="292"/>
      <c r="CS21" s="291" t="str">
        <f>$A$21</f>
        <v xml:space="preserve">   上記工事について下記により指名競争入札に付することにしたので、仕様書並びに現場熟知の上、入札されるよう通知します。</v>
      </c>
      <c r="CT21" s="292"/>
      <c r="CU21" s="292"/>
      <c r="CV21" s="292"/>
      <c r="CW21" s="292"/>
      <c r="CX21" s="292"/>
      <c r="CY21" s="292"/>
      <c r="CZ21" s="292"/>
      <c r="DA21" s="291" t="str">
        <f>$A$21</f>
        <v xml:space="preserve">   上記工事について下記により指名競争入札に付することにしたので、仕様書並びに現場熟知の上、入札されるよう通知します。</v>
      </c>
      <c r="DB21" s="292"/>
      <c r="DC21" s="292"/>
      <c r="DD21" s="292"/>
      <c r="DE21" s="292"/>
      <c r="DF21" s="292"/>
      <c r="DG21" s="292"/>
      <c r="DH21" s="292"/>
    </row>
    <row r="22" spans="1:112" ht="24" customHeight="1" x14ac:dyDescent="0.15">
      <c r="A22" s="291"/>
      <c r="B22" s="291"/>
      <c r="C22" s="291"/>
      <c r="D22" s="291"/>
      <c r="E22" s="291"/>
      <c r="F22" s="291"/>
      <c r="G22" s="291"/>
      <c r="H22" s="291"/>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c r="CY22" s="292"/>
      <c r="CZ22" s="292"/>
      <c r="DA22" s="292"/>
      <c r="DB22" s="292"/>
      <c r="DC22" s="292"/>
      <c r="DD22" s="292"/>
      <c r="DE22" s="292"/>
      <c r="DF22" s="292"/>
      <c r="DG22" s="292"/>
      <c r="DH22" s="292"/>
    </row>
    <row r="23" spans="1:112" ht="24" customHeight="1" x14ac:dyDescent="0.2">
      <c r="A23" s="2"/>
      <c r="B23" s="3"/>
      <c r="C23" s="3"/>
      <c r="D23" s="3"/>
      <c r="E23" s="3"/>
      <c r="F23" s="3"/>
      <c r="G23" s="3"/>
      <c r="H23" s="3"/>
      <c r="I23" s="2"/>
      <c r="J23" s="3"/>
      <c r="K23" s="3"/>
      <c r="L23" s="3"/>
      <c r="M23" s="3"/>
      <c r="N23" s="3"/>
      <c r="O23" s="3"/>
      <c r="P23" s="3"/>
      <c r="Q23" s="2"/>
      <c r="R23" s="3"/>
      <c r="S23" s="3"/>
      <c r="T23" s="3"/>
      <c r="U23" s="3"/>
      <c r="V23" s="3"/>
      <c r="W23" s="3"/>
      <c r="X23" s="3"/>
      <c r="Y23" s="2"/>
      <c r="Z23" s="3"/>
      <c r="AA23" s="3"/>
      <c r="AB23" s="3"/>
      <c r="AC23" s="3"/>
      <c r="AD23" s="3"/>
      <c r="AE23" s="3"/>
      <c r="AF23" s="3"/>
      <c r="AG23" s="2"/>
      <c r="AH23" s="3"/>
      <c r="AI23" s="3"/>
      <c r="AJ23" s="3"/>
      <c r="AK23" s="3"/>
      <c r="AL23" s="3"/>
      <c r="AM23" s="3"/>
      <c r="AN23" s="3"/>
      <c r="AO23" s="2"/>
      <c r="AP23" s="3"/>
      <c r="AQ23" s="3"/>
      <c r="AR23" s="3"/>
      <c r="AS23" s="3"/>
      <c r="AT23" s="3"/>
      <c r="AU23" s="3"/>
      <c r="AV23" s="3"/>
      <c r="AW23" s="2"/>
      <c r="AX23" s="3"/>
      <c r="AY23" s="3"/>
      <c r="AZ23" s="3"/>
      <c r="BA23" s="3"/>
      <c r="BB23" s="3"/>
      <c r="BC23" s="3"/>
      <c r="BD23" s="3"/>
      <c r="BE23" s="2"/>
      <c r="BF23" s="3"/>
      <c r="BG23" s="3"/>
      <c r="BH23" s="3"/>
      <c r="BI23" s="3"/>
      <c r="BJ23" s="3"/>
      <c r="BK23" s="3"/>
      <c r="BL23" s="3"/>
      <c r="BM23" s="2"/>
      <c r="BN23" s="3"/>
      <c r="BO23" s="3"/>
      <c r="BP23" s="3"/>
      <c r="BQ23" s="3"/>
      <c r="BR23" s="3"/>
      <c r="BS23" s="3"/>
      <c r="BT23" s="3"/>
      <c r="BU23" s="2"/>
      <c r="BV23" s="3"/>
      <c r="BW23" s="3"/>
      <c r="BX23" s="3"/>
      <c r="BY23" s="3"/>
      <c r="BZ23" s="3"/>
      <c r="CA23" s="3"/>
      <c r="CB23" s="3"/>
      <c r="CC23" s="2"/>
      <c r="CD23" s="3"/>
      <c r="CE23" s="3"/>
      <c r="CF23" s="3"/>
      <c r="CG23" s="3"/>
      <c r="CH23" s="3"/>
      <c r="CI23" s="3"/>
      <c r="CJ23" s="3"/>
      <c r="CK23" s="2"/>
      <c r="CL23" s="3"/>
      <c r="CM23" s="3"/>
      <c r="CN23" s="3"/>
      <c r="CO23" s="3"/>
      <c r="CP23" s="3"/>
      <c r="CQ23" s="3"/>
      <c r="CR23" s="3"/>
      <c r="CS23" s="2"/>
      <c r="CT23" s="3"/>
      <c r="CU23" s="3"/>
      <c r="CV23" s="3"/>
      <c r="CW23" s="3"/>
      <c r="CX23" s="3"/>
      <c r="CY23" s="3"/>
      <c r="CZ23" s="3"/>
      <c r="DA23" s="2"/>
      <c r="DB23" s="3"/>
      <c r="DC23" s="3"/>
      <c r="DD23" s="3"/>
      <c r="DE23" s="3"/>
      <c r="DF23" s="3"/>
      <c r="DG23" s="3"/>
      <c r="DH23" s="3"/>
    </row>
    <row r="24" spans="1:112" ht="24" customHeight="1" x14ac:dyDescent="0.2">
      <c r="A24" s="2"/>
      <c r="B24" s="3"/>
      <c r="C24" s="3"/>
      <c r="D24" s="3"/>
      <c r="E24" s="3"/>
      <c r="F24" s="3"/>
      <c r="G24" s="3"/>
      <c r="H24" s="3"/>
      <c r="I24" s="2"/>
      <c r="J24" s="3"/>
      <c r="K24" s="3"/>
      <c r="L24" s="3"/>
      <c r="M24" s="3"/>
      <c r="N24" s="3"/>
      <c r="O24" s="3"/>
      <c r="P24" s="3"/>
      <c r="Q24" s="2"/>
      <c r="R24" s="3"/>
      <c r="S24" s="3"/>
      <c r="T24" s="3"/>
      <c r="U24" s="3"/>
      <c r="V24" s="3"/>
      <c r="W24" s="3"/>
      <c r="X24" s="3"/>
      <c r="Y24" s="2"/>
      <c r="Z24" s="3"/>
      <c r="AA24" s="3"/>
      <c r="AB24" s="3"/>
      <c r="AC24" s="3"/>
      <c r="AD24" s="3"/>
      <c r="AE24" s="3"/>
      <c r="AF24" s="3"/>
      <c r="AG24" s="2"/>
      <c r="AH24" s="3"/>
      <c r="AI24" s="3"/>
      <c r="AJ24" s="3"/>
      <c r="AK24" s="3"/>
      <c r="AL24" s="3"/>
      <c r="AM24" s="3"/>
      <c r="AN24" s="3"/>
      <c r="AO24" s="2"/>
      <c r="AP24" s="3"/>
      <c r="AQ24" s="3"/>
      <c r="AR24" s="3"/>
      <c r="AS24" s="3"/>
      <c r="AT24" s="3"/>
      <c r="AU24" s="3"/>
      <c r="AV24" s="3"/>
      <c r="AW24" s="2"/>
      <c r="AX24" s="3"/>
      <c r="AY24" s="3"/>
      <c r="AZ24" s="3"/>
      <c r="BA24" s="3"/>
      <c r="BB24" s="3"/>
      <c r="BC24" s="3"/>
      <c r="BD24" s="3"/>
      <c r="BE24" s="2"/>
      <c r="BF24" s="3"/>
      <c r="BG24" s="3"/>
      <c r="BH24" s="3"/>
      <c r="BI24" s="3"/>
      <c r="BJ24" s="3"/>
      <c r="BK24" s="3"/>
      <c r="BL24" s="3"/>
      <c r="BM24" s="2"/>
      <c r="BN24" s="3"/>
      <c r="BO24" s="3"/>
      <c r="BP24" s="3"/>
      <c r="BQ24" s="3"/>
      <c r="BR24" s="3"/>
      <c r="BS24" s="3"/>
      <c r="BT24" s="3"/>
      <c r="BU24" s="2"/>
      <c r="BV24" s="3"/>
      <c r="BW24" s="3"/>
      <c r="BX24" s="3"/>
      <c r="BY24" s="3"/>
      <c r="BZ24" s="3"/>
      <c r="CA24" s="3"/>
      <c r="CB24" s="3"/>
      <c r="CC24" s="2"/>
      <c r="CD24" s="3"/>
      <c r="CE24" s="3"/>
      <c r="CF24" s="3"/>
      <c r="CG24" s="3"/>
      <c r="CH24" s="3"/>
      <c r="CI24" s="3"/>
      <c r="CJ24" s="3"/>
      <c r="CK24" s="2"/>
      <c r="CL24" s="3"/>
      <c r="CM24" s="3"/>
      <c r="CN24" s="3"/>
      <c r="CO24" s="3"/>
      <c r="CP24" s="3"/>
      <c r="CQ24" s="3"/>
      <c r="CR24" s="3"/>
      <c r="CS24" s="2"/>
      <c r="CT24" s="3"/>
      <c r="CU24" s="3"/>
      <c r="CV24" s="3"/>
      <c r="CW24" s="3"/>
      <c r="CX24" s="3"/>
      <c r="CY24" s="3"/>
      <c r="CZ24" s="3"/>
      <c r="DA24" s="2"/>
      <c r="DB24" s="3"/>
      <c r="DC24" s="3"/>
      <c r="DD24" s="3"/>
      <c r="DE24" s="3"/>
      <c r="DF24" s="3"/>
      <c r="DG24" s="3"/>
      <c r="DH24" s="3"/>
    </row>
    <row r="25" spans="1:112" ht="24" customHeight="1" x14ac:dyDescent="0.15">
      <c r="A25" s="289" t="s">
        <v>21</v>
      </c>
      <c r="B25" s="289"/>
      <c r="C25" s="289"/>
      <c r="D25" s="289"/>
      <c r="E25" s="289"/>
      <c r="F25" s="289"/>
      <c r="G25" s="289"/>
      <c r="H25" s="289"/>
      <c r="I25" s="289" t="s">
        <v>21</v>
      </c>
      <c r="J25" s="289"/>
      <c r="K25" s="289"/>
      <c r="L25" s="289"/>
      <c r="M25" s="289"/>
      <c r="N25" s="289"/>
      <c r="O25" s="289"/>
      <c r="P25" s="289"/>
      <c r="Q25" s="289" t="s">
        <v>21</v>
      </c>
      <c r="R25" s="289"/>
      <c r="S25" s="289"/>
      <c r="T25" s="289"/>
      <c r="U25" s="289"/>
      <c r="V25" s="289"/>
      <c r="W25" s="289"/>
      <c r="X25" s="289"/>
      <c r="Y25" s="289" t="s">
        <v>21</v>
      </c>
      <c r="Z25" s="289"/>
      <c r="AA25" s="289"/>
      <c r="AB25" s="289"/>
      <c r="AC25" s="289"/>
      <c r="AD25" s="289"/>
      <c r="AE25" s="289"/>
      <c r="AF25" s="289"/>
      <c r="AG25" s="289" t="s">
        <v>21</v>
      </c>
      <c r="AH25" s="289"/>
      <c r="AI25" s="289"/>
      <c r="AJ25" s="289"/>
      <c r="AK25" s="289"/>
      <c r="AL25" s="289"/>
      <c r="AM25" s="289"/>
      <c r="AN25" s="289"/>
      <c r="AO25" s="289" t="s">
        <v>21</v>
      </c>
      <c r="AP25" s="289"/>
      <c r="AQ25" s="289"/>
      <c r="AR25" s="289"/>
      <c r="AS25" s="289"/>
      <c r="AT25" s="289"/>
      <c r="AU25" s="289"/>
      <c r="AV25" s="289"/>
      <c r="AW25" s="289" t="s">
        <v>21</v>
      </c>
      <c r="AX25" s="289"/>
      <c r="AY25" s="289"/>
      <c r="AZ25" s="289"/>
      <c r="BA25" s="289"/>
      <c r="BB25" s="289"/>
      <c r="BC25" s="289"/>
      <c r="BD25" s="289"/>
      <c r="BE25" s="289" t="s">
        <v>21</v>
      </c>
      <c r="BF25" s="289"/>
      <c r="BG25" s="289"/>
      <c r="BH25" s="289"/>
      <c r="BI25" s="289"/>
      <c r="BJ25" s="289"/>
      <c r="BK25" s="289"/>
      <c r="BL25" s="289"/>
      <c r="BM25" s="289" t="s">
        <v>21</v>
      </c>
      <c r="BN25" s="289"/>
      <c r="BO25" s="289"/>
      <c r="BP25" s="289"/>
      <c r="BQ25" s="289"/>
      <c r="BR25" s="289"/>
      <c r="BS25" s="289"/>
      <c r="BT25" s="289"/>
      <c r="BU25" s="289" t="s">
        <v>21</v>
      </c>
      <c r="BV25" s="289"/>
      <c r="BW25" s="289"/>
      <c r="BX25" s="289"/>
      <c r="BY25" s="289"/>
      <c r="BZ25" s="289"/>
      <c r="CA25" s="289"/>
      <c r="CB25" s="289"/>
      <c r="CC25" s="289" t="s">
        <v>21</v>
      </c>
      <c r="CD25" s="289"/>
      <c r="CE25" s="289"/>
      <c r="CF25" s="289"/>
      <c r="CG25" s="289"/>
      <c r="CH25" s="289"/>
      <c r="CI25" s="289"/>
      <c r="CJ25" s="289"/>
      <c r="CK25" s="289" t="s">
        <v>21</v>
      </c>
      <c r="CL25" s="289"/>
      <c r="CM25" s="289"/>
      <c r="CN25" s="289"/>
      <c r="CO25" s="289"/>
      <c r="CP25" s="289"/>
      <c r="CQ25" s="289"/>
      <c r="CR25" s="289"/>
      <c r="CS25" s="289" t="s">
        <v>21</v>
      </c>
      <c r="CT25" s="289"/>
      <c r="CU25" s="289"/>
      <c r="CV25" s="289"/>
      <c r="CW25" s="289"/>
      <c r="CX25" s="289"/>
      <c r="CY25" s="289"/>
      <c r="CZ25" s="289"/>
      <c r="DA25" s="289" t="s">
        <v>21</v>
      </c>
      <c r="DB25" s="289"/>
      <c r="DC25" s="289"/>
      <c r="DD25" s="289"/>
      <c r="DE25" s="289"/>
      <c r="DF25" s="289"/>
      <c r="DG25" s="289"/>
      <c r="DH25" s="289"/>
    </row>
    <row r="26" spans="1:112" ht="24" customHeight="1" x14ac:dyDescent="0.2">
      <c r="A26" s="2"/>
      <c r="B26" s="3"/>
      <c r="C26" s="3"/>
      <c r="D26" s="3"/>
      <c r="E26" s="3"/>
      <c r="F26" s="3"/>
      <c r="G26" s="3"/>
      <c r="H26" s="3"/>
      <c r="I26" s="2"/>
      <c r="J26" s="3"/>
      <c r="K26" s="3"/>
      <c r="L26" s="3"/>
      <c r="M26" s="3"/>
      <c r="N26" s="3"/>
      <c r="O26" s="3"/>
      <c r="P26" s="3"/>
      <c r="Q26" s="2"/>
      <c r="R26" s="3"/>
      <c r="S26" s="3"/>
      <c r="T26" s="3"/>
      <c r="U26" s="3"/>
      <c r="V26" s="3"/>
      <c r="W26" s="3"/>
      <c r="X26" s="3"/>
      <c r="Y26" s="2"/>
      <c r="Z26" s="3"/>
      <c r="AA26" s="3"/>
      <c r="AB26" s="3"/>
      <c r="AC26" s="3"/>
      <c r="AD26" s="3"/>
      <c r="AE26" s="3"/>
      <c r="AF26" s="3"/>
      <c r="AG26" s="2"/>
      <c r="AH26" s="3"/>
      <c r="AI26" s="3"/>
      <c r="AJ26" s="3"/>
      <c r="AK26" s="3"/>
      <c r="AL26" s="3"/>
      <c r="AM26" s="3"/>
      <c r="AN26" s="3"/>
      <c r="AO26" s="2"/>
      <c r="AP26" s="3"/>
      <c r="AQ26" s="3"/>
      <c r="AR26" s="3"/>
      <c r="AS26" s="3"/>
      <c r="AT26" s="3"/>
      <c r="AU26" s="3"/>
      <c r="AV26" s="3"/>
      <c r="AW26" s="2"/>
      <c r="AX26" s="3"/>
      <c r="AY26" s="3"/>
      <c r="AZ26" s="3"/>
      <c r="BA26" s="3"/>
      <c r="BB26" s="3"/>
      <c r="BC26" s="3"/>
      <c r="BD26" s="3"/>
      <c r="BE26" s="2"/>
      <c r="BF26" s="3"/>
      <c r="BG26" s="3"/>
      <c r="BH26" s="3"/>
      <c r="BI26" s="3"/>
      <c r="BJ26" s="3"/>
      <c r="BK26" s="3"/>
      <c r="BL26" s="3"/>
      <c r="BM26" s="2"/>
      <c r="BN26" s="3"/>
      <c r="BO26" s="3"/>
      <c r="BP26" s="3"/>
      <c r="BQ26" s="3"/>
      <c r="BR26" s="3"/>
      <c r="BS26" s="3"/>
      <c r="BT26" s="3"/>
      <c r="BU26" s="2"/>
      <c r="BV26" s="3"/>
      <c r="BW26" s="3"/>
      <c r="BX26" s="3"/>
      <c r="BY26" s="3"/>
      <c r="BZ26" s="3"/>
      <c r="CA26" s="3"/>
      <c r="CB26" s="3"/>
      <c r="CC26" s="2"/>
      <c r="CD26" s="3"/>
      <c r="CE26" s="3"/>
      <c r="CF26" s="3"/>
      <c r="CG26" s="3"/>
      <c r="CH26" s="3"/>
      <c r="CI26" s="3"/>
      <c r="CJ26" s="3"/>
      <c r="CK26" s="2"/>
      <c r="CL26" s="3"/>
      <c r="CM26" s="3"/>
      <c r="CN26" s="3"/>
      <c r="CO26" s="3"/>
      <c r="CP26" s="3"/>
      <c r="CQ26" s="3"/>
      <c r="CR26" s="3"/>
      <c r="CS26" s="2"/>
      <c r="CT26" s="3"/>
      <c r="CU26" s="3"/>
      <c r="CV26" s="3"/>
      <c r="CW26" s="3"/>
      <c r="CX26" s="3"/>
      <c r="CY26" s="3"/>
      <c r="CZ26" s="3"/>
      <c r="DA26" s="2"/>
      <c r="DB26" s="3"/>
      <c r="DC26" s="3"/>
      <c r="DD26" s="3"/>
      <c r="DE26" s="3"/>
      <c r="DF26" s="3"/>
      <c r="DG26" s="3"/>
      <c r="DH26" s="3"/>
    </row>
    <row r="27" spans="1:112" ht="24" customHeight="1" x14ac:dyDescent="0.15">
      <c r="A27" s="9" t="s">
        <v>22</v>
      </c>
      <c r="B27" s="7" t="s">
        <v>158</v>
      </c>
      <c r="C27" s="293" t="e">
        <f>IF(#REF!&gt;0,#REF!," ")</f>
        <v>#REF!</v>
      </c>
      <c r="D27" s="293"/>
      <c r="E27" s="293"/>
      <c r="F27" s="293"/>
      <c r="G27" s="293"/>
      <c r="H27" s="293"/>
      <c r="I27" s="9" t="s">
        <v>22</v>
      </c>
      <c r="J27" s="7" t="s">
        <v>158</v>
      </c>
      <c r="K27" s="293" t="e">
        <f>IF(#REF!&gt;0,#REF!," ")</f>
        <v>#REF!</v>
      </c>
      <c r="L27" s="293"/>
      <c r="M27" s="293"/>
      <c r="N27" s="293"/>
      <c r="O27" s="293"/>
      <c r="P27" s="293"/>
      <c r="Q27" s="9" t="s">
        <v>22</v>
      </c>
      <c r="R27" s="7" t="s">
        <v>158</v>
      </c>
      <c r="S27" s="293" t="e">
        <f>IF(#REF!&gt;0,#REF!," ")</f>
        <v>#REF!</v>
      </c>
      <c r="T27" s="293"/>
      <c r="U27" s="293"/>
      <c r="V27" s="293"/>
      <c r="W27" s="293"/>
      <c r="X27" s="293"/>
      <c r="Y27" s="9" t="s">
        <v>22</v>
      </c>
      <c r="Z27" s="7" t="s">
        <v>158</v>
      </c>
      <c r="AA27" s="293" t="e">
        <f>IF(#REF!&gt;0,#REF!," ")</f>
        <v>#REF!</v>
      </c>
      <c r="AB27" s="293"/>
      <c r="AC27" s="293"/>
      <c r="AD27" s="293"/>
      <c r="AE27" s="293"/>
      <c r="AF27" s="293"/>
      <c r="AG27" s="9" t="s">
        <v>22</v>
      </c>
      <c r="AH27" s="7" t="s">
        <v>158</v>
      </c>
      <c r="AI27" s="293" t="e">
        <f>IF(#REF!&gt;0,#REF!," ")</f>
        <v>#REF!</v>
      </c>
      <c r="AJ27" s="293"/>
      <c r="AK27" s="293"/>
      <c r="AL27" s="293"/>
      <c r="AM27" s="293"/>
      <c r="AN27" s="293"/>
      <c r="AO27" s="9" t="s">
        <v>22</v>
      </c>
      <c r="AP27" s="7" t="s">
        <v>158</v>
      </c>
      <c r="AQ27" s="293" t="e">
        <f>IF(#REF!&gt;0,#REF!," ")</f>
        <v>#REF!</v>
      </c>
      <c r="AR27" s="293"/>
      <c r="AS27" s="293"/>
      <c r="AT27" s="293"/>
      <c r="AU27" s="293"/>
      <c r="AV27" s="293"/>
      <c r="AW27" s="9" t="s">
        <v>22</v>
      </c>
      <c r="AX27" s="7" t="s">
        <v>158</v>
      </c>
      <c r="AY27" s="293" t="e">
        <f>IF(#REF!&gt;0,#REF!," ")</f>
        <v>#REF!</v>
      </c>
      <c r="AZ27" s="293"/>
      <c r="BA27" s="293"/>
      <c r="BB27" s="293"/>
      <c r="BC27" s="293"/>
      <c r="BD27" s="293"/>
      <c r="BE27" s="9" t="s">
        <v>22</v>
      </c>
      <c r="BF27" s="7" t="s">
        <v>158</v>
      </c>
      <c r="BG27" s="293" t="e">
        <f>IF(#REF!&gt;0,#REF!," ")</f>
        <v>#REF!</v>
      </c>
      <c r="BH27" s="293"/>
      <c r="BI27" s="293"/>
      <c r="BJ27" s="293"/>
      <c r="BK27" s="293"/>
      <c r="BL27" s="293"/>
      <c r="BM27" s="9" t="s">
        <v>22</v>
      </c>
      <c r="BN27" s="7" t="s">
        <v>158</v>
      </c>
      <c r="BO27" s="293" t="e">
        <f>IF(#REF!&gt;0,#REF!," ")</f>
        <v>#REF!</v>
      </c>
      <c r="BP27" s="293"/>
      <c r="BQ27" s="293"/>
      <c r="BR27" s="293"/>
      <c r="BS27" s="293"/>
      <c r="BT27" s="293"/>
      <c r="BU27" s="9" t="s">
        <v>22</v>
      </c>
      <c r="BV27" s="7" t="s">
        <v>158</v>
      </c>
      <c r="BW27" s="293" t="e">
        <f>IF(#REF!&gt;0,#REF!," ")</f>
        <v>#REF!</v>
      </c>
      <c r="BX27" s="293"/>
      <c r="BY27" s="293"/>
      <c r="BZ27" s="293"/>
      <c r="CA27" s="293"/>
      <c r="CB27" s="293"/>
      <c r="CC27" s="9" t="s">
        <v>22</v>
      </c>
      <c r="CD27" s="7" t="s">
        <v>158</v>
      </c>
      <c r="CE27" s="293" t="e">
        <f>IF(#REF!&gt;0,#REF!," ")</f>
        <v>#REF!</v>
      </c>
      <c r="CF27" s="293"/>
      <c r="CG27" s="293"/>
      <c r="CH27" s="293"/>
      <c r="CI27" s="293"/>
      <c r="CJ27" s="293"/>
      <c r="CK27" s="9" t="s">
        <v>22</v>
      </c>
      <c r="CL27" s="7" t="s">
        <v>158</v>
      </c>
      <c r="CM27" s="293" t="e">
        <f>IF(#REF!&gt;0,#REF!," ")</f>
        <v>#REF!</v>
      </c>
      <c r="CN27" s="293"/>
      <c r="CO27" s="293"/>
      <c r="CP27" s="293"/>
      <c r="CQ27" s="293"/>
      <c r="CR27" s="293"/>
      <c r="CS27" s="9" t="s">
        <v>22</v>
      </c>
      <c r="CT27" s="7" t="s">
        <v>158</v>
      </c>
      <c r="CU27" s="293" t="e">
        <f>IF(#REF!&gt;0,#REF!," ")</f>
        <v>#REF!</v>
      </c>
      <c r="CV27" s="293"/>
      <c r="CW27" s="293"/>
      <c r="CX27" s="293"/>
      <c r="CY27" s="293"/>
      <c r="CZ27" s="293"/>
      <c r="DA27" s="9" t="s">
        <v>22</v>
      </c>
      <c r="DB27" s="7" t="s">
        <v>158</v>
      </c>
      <c r="DC27" s="293" t="e">
        <f>IF(#REF!&gt;0,#REF!," ")</f>
        <v>#REF!</v>
      </c>
      <c r="DD27" s="293"/>
      <c r="DE27" s="293"/>
      <c r="DF27" s="293"/>
      <c r="DG27" s="293"/>
      <c r="DH27" s="293"/>
    </row>
    <row r="28" spans="1:112" s="1" customFormat="1" ht="24" customHeight="1" x14ac:dyDescent="0.2">
      <c r="A28" s="105"/>
      <c r="B28" s="7"/>
      <c r="C28" s="104" t="s">
        <v>285</v>
      </c>
      <c r="D28" s="326" t="e">
        <f>#REF!</f>
        <v>#REF!</v>
      </c>
      <c r="E28" s="326"/>
      <c r="F28" s="326"/>
      <c r="G28" s="326"/>
      <c r="H28" s="7"/>
      <c r="I28" s="105"/>
      <c r="J28" s="7"/>
      <c r="K28" s="104" t="s">
        <v>285</v>
      </c>
      <c r="L28" s="326" t="e">
        <f>#REF!</f>
        <v>#REF!</v>
      </c>
      <c r="M28" s="326"/>
      <c r="N28" s="326"/>
      <c r="O28" s="326"/>
      <c r="P28" s="7"/>
      <c r="Q28" s="105"/>
      <c r="R28" s="7"/>
      <c r="S28" s="104" t="s">
        <v>285</v>
      </c>
      <c r="T28" s="327" t="e">
        <f>#REF!</f>
        <v>#REF!</v>
      </c>
      <c r="U28" s="328"/>
      <c r="V28" s="328"/>
      <c r="W28" s="328"/>
      <c r="X28" s="7"/>
      <c r="Y28" s="105"/>
      <c r="Z28" s="7"/>
      <c r="AA28" s="104" t="s">
        <v>285</v>
      </c>
      <c r="AB28" s="327" t="e">
        <f>#REF!</f>
        <v>#REF!</v>
      </c>
      <c r="AC28" s="328"/>
      <c r="AD28" s="328"/>
      <c r="AE28" s="328"/>
      <c r="AF28" s="7"/>
      <c r="AG28" s="105"/>
      <c r="AH28" s="7"/>
      <c r="AI28" s="104" t="s">
        <v>285</v>
      </c>
      <c r="AJ28" s="327" t="e">
        <f>#REF!</f>
        <v>#REF!</v>
      </c>
      <c r="AK28" s="328"/>
      <c r="AL28" s="328"/>
      <c r="AM28" s="328"/>
      <c r="AN28" s="7"/>
      <c r="AO28" s="105"/>
      <c r="AP28" s="7"/>
      <c r="AQ28" s="104" t="s">
        <v>285</v>
      </c>
      <c r="AR28" s="327" t="e">
        <f>#REF!</f>
        <v>#REF!</v>
      </c>
      <c r="AS28" s="328"/>
      <c r="AT28" s="328"/>
      <c r="AU28" s="328"/>
      <c r="AV28" s="7"/>
      <c r="AW28" s="105"/>
      <c r="AX28" s="7"/>
      <c r="AY28" s="104" t="s">
        <v>285</v>
      </c>
      <c r="AZ28" s="327" t="e">
        <f>#REF!</f>
        <v>#REF!</v>
      </c>
      <c r="BA28" s="328"/>
      <c r="BB28" s="328"/>
      <c r="BC28" s="328"/>
      <c r="BD28" s="7"/>
      <c r="BE28" s="105"/>
      <c r="BF28" s="7"/>
      <c r="BG28" s="104" t="s">
        <v>285</v>
      </c>
      <c r="BH28" s="327" t="e">
        <f>#REF!</f>
        <v>#REF!</v>
      </c>
      <c r="BI28" s="328"/>
      <c r="BJ28" s="328"/>
      <c r="BK28" s="328"/>
      <c r="BL28" s="7"/>
      <c r="BM28" s="105"/>
      <c r="BN28" s="7"/>
      <c r="BO28" s="104" t="s">
        <v>285</v>
      </c>
      <c r="BP28" s="327" t="e">
        <f>#REF!</f>
        <v>#REF!</v>
      </c>
      <c r="BQ28" s="328"/>
      <c r="BR28" s="328"/>
      <c r="BS28" s="328"/>
      <c r="BT28" s="7"/>
      <c r="BU28" s="105"/>
      <c r="BV28" s="7"/>
      <c r="BW28" s="104" t="s">
        <v>285</v>
      </c>
      <c r="BX28" s="327" t="e">
        <f>#REF!</f>
        <v>#REF!</v>
      </c>
      <c r="BY28" s="328"/>
      <c r="BZ28" s="328"/>
      <c r="CA28" s="328"/>
      <c r="CB28" s="7"/>
      <c r="CC28" s="105"/>
      <c r="CD28" s="7"/>
      <c r="CE28" s="104" t="s">
        <v>285</v>
      </c>
      <c r="CF28" s="327" t="e">
        <f>#REF!</f>
        <v>#REF!</v>
      </c>
      <c r="CG28" s="328"/>
      <c r="CH28" s="328"/>
      <c r="CI28" s="328"/>
      <c r="CJ28" s="7"/>
      <c r="CK28" s="105"/>
      <c r="CL28" s="7"/>
      <c r="CM28" s="104" t="s">
        <v>285</v>
      </c>
      <c r="CN28" s="327" t="e">
        <f>#REF!</f>
        <v>#REF!</v>
      </c>
      <c r="CO28" s="328"/>
      <c r="CP28" s="328"/>
      <c r="CQ28" s="328"/>
      <c r="CR28" s="7"/>
      <c r="CS28" s="105"/>
      <c r="CT28" s="7"/>
      <c r="CU28" s="104" t="s">
        <v>285</v>
      </c>
      <c r="CV28" s="327" t="e">
        <f>#REF!</f>
        <v>#REF!</v>
      </c>
      <c r="CW28" s="328"/>
      <c r="CX28" s="328"/>
      <c r="CY28" s="328"/>
      <c r="CZ28" s="7"/>
      <c r="DA28" s="105"/>
      <c r="DB28" s="7"/>
      <c r="DC28" s="104" t="s">
        <v>285</v>
      </c>
      <c r="DD28" s="327" t="e">
        <f>#REF!</f>
        <v>#REF!</v>
      </c>
      <c r="DE28" s="328"/>
      <c r="DF28" s="328"/>
      <c r="DG28" s="328"/>
      <c r="DH28" s="7"/>
    </row>
    <row r="29" spans="1:112" ht="24" customHeight="1" x14ac:dyDescent="0.15">
      <c r="A29" s="9"/>
      <c r="B29" s="7"/>
      <c r="C29" s="293" t="e">
        <f>IF(#REF!&gt;0,#REF!," ")</f>
        <v>#REF!</v>
      </c>
      <c r="D29" s="293"/>
      <c r="E29" s="293"/>
      <c r="F29" s="293"/>
      <c r="G29" s="293"/>
      <c r="H29" s="293"/>
      <c r="I29" s="9"/>
      <c r="J29" s="7"/>
      <c r="K29" s="293" t="e">
        <f>IF(#REF!&gt;0,#REF!," ")</f>
        <v>#REF!</v>
      </c>
      <c r="L29" s="293"/>
      <c r="M29" s="293"/>
      <c r="N29" s="293"/>
      <c r="O29" s="293"/>
      <c r="P29" s="293"/>
      <c r="Q29" s="9"/>
      <c r="R29" s="7"/>
      <c r="S29" s="293" t="e">
        <f>IF(#REF!&gt;0,#REF!," ")</f>
        <v>#REF!</v>
      </c>
      <c r="T29" s="293"/>
      <c r="U29" s="293"/>
      <c r="V29" s="293"/>
      <c r="W29" s="293"/>
      <c r="X29" s="293"/>
      <c r="Y29" s="9"/>
      <c r="Z29" s="7"/>
      <c r="AA29" s="329" t="e">
        <f>IF(#REF!&gt;0,#REF!," ")</f>
        <v>#REF!</v>
      </c>
      <c r="AB29" s="329"/>
      <c r="AC29" s="329"/>
      <c r="AD29" s="329"/>
      <c r="AE29" s="329"/>
      <c r="AF29" s="329"/>
      <c r="AG29" s="9"/>
      <c r="AH29" s="7"/>
      <c r="AI29" s="293" t="e">
        <f>IF(#REF!&gt;0,#REF!," ")</f>
        <v>#REF!</v>
      </c>
      <c r="AJ29" s="293"/>
      <c r="AK29" s="293"/>
      <c r="AL29" s="293"/>
      <c r="AM29" s="293"/>
      <c r="AN29" s="293"/>
      <c r="AO29" s="9"/>
      <c r="AP29" s="7"/>
      <c r="AQ29" s="293" t="e">
        <f>IF(#REF!&gt;0,#REF!," ")</f>
        <v>#REF!</v>
      </c>
      <c r="AR29" s="293"/>
      <c r="AS29" s="293"/>
      <c r="AT29" s="293"/>
      <c r="AU29" s="293"/>
      <c r="AV29" s="293"/>
      <c r="AW29" s="9"/>
      <c r="AX29" s="7"/>
      <c r="AY29" s="293" t="e">
        <f>IF(#REF!&gt;0,#REF!," ")</f>
        <v>#REF!</v>
      </c>
      <c r="AZ29" s="293"/>
      <c r="BA29" s="293"/>
      <c r="BB29" s="293"/>
      <c r="BC29" s="293"/>
      <c r="BD29" s="293"/>
      <c r="BE29" s="9"/>
      <c r="BF29" s="7"/>
      <c r="BG29" s="293" t="e">
        <f>IF(#REF!&gt;0,#REF!," ")</f>
        <v>#REF!</v>
      </c>
      <c r="BH29" s="293"/>
      <c r="BI29" s="293"/>
      <c r="BJ29" s="293"/>
      <c r="BK29" s="293"/>
      <c r="BL29" s="293"/>
      <c r="BM29" s="9"/>
      <c r="BN29" s="7"/>
      <c r="BO29" s="293" t="e">
        <f>IF(#REF!&gt;0,#REF!," ")</f>
        <v>#REF!</v>
      </c>
      <c r="BP29" s="293"/>
      <c r="BQ29" s="293"/>
      <c r="BR29" s="293"/>
      <c r="BS29" s="293"/>
      <c r="BT29" s="293"/>
      <c r="BU29" s="9"/>
      <c r="BV29" s="7"/>
      <c r="BW29" s="293" t="e">
        <f>IF(#REF!&gt;0,#REF!," ")</f>
        <v>#REF!</v>
      </c>
      <c r="BX29" s="293"/>
      <c r="BY29" s="293"/>
      <c r="BZ29" s="293"/>
      <c r="CA29" s="293"/>
      <c r="CB29" s="293"/>
      <c r="CC29" s="9"/>
      <c r="CD29" s="7"/>
      <c r="CE29" s="293" t="e">
        <f>IF(#REF!&gt;0,#REF!," ")</f>
        <v>#REF!</v>
      </c>
      <c r="CF29" s="293"/>
      <c r="CG29" s="293"/>
      <c r="CH29" s="293"/>
      <c r="CI29" s="293"/>
      <c r="CJ29" s="293"/>
      <c r="CK29" s="9"/>
      <c r="CL29" s="7"/>
      <c r="CM29" s="293" t="e">
        <f>IF(#REF!&gt;0,#REF!," ")</f>
        <v>#REF!</v>
      </c>
      <c r="CN29" s="293"/>
      <c r="CO29" s="293"/>
      <c r="CP29" s="293"/>
      <c r="CQ29" s="293"/>
      <c r="CR29" s="293"/>
      <c r="CS29" s="9"/>
      <c r="CT29" s="7"/>
      <c r="CU29" s="293" t="e">
        <f>IF(#REF!&gt;0,#REF!," ")</f>
        <v>#REF!</v>
      </c>
      <c r="CV29" s="293"/>
      <c r="CW29" s="293"/>
      <c r="CX29" s="293"/>
      <c r="CY29" s="293"/>
      <c r="CZ29" s="293"/>
      <c r="DA29" s="9"/>
      <c r="DB29" s="7"/>
      <c r="DC29" s="293" t="e">
        <f>IF(#REF!&gt;0,#REF!," ")</f>
        <v>#REF!</v>
      </c>
      <c r="DD29" s="293"/>
      <c r="DE29" s="293"/>
      <c r="DF29" s="293"/>
      <c r="DG29" s="293"/>
      <c r="DH29" s="293"/>
    </row>
    <row r="30" spans="1:112" ht="24" customHeight="1" x14ac:dyDescent="0.15">
      <c r="A30" s="9" t="s">
        <v>23</v>
      </c>
      <c r="B30" s="7" t="s">
        <v>25</v>
      </c>
      <c r="C30" s="295" t="e">
        <f>IF(#REF!&gt;0,#REF!," ")</f>
        <v>#REF!</v>
      </c>
      <c r="D30" s="295"/>
      <c r="E30" s="10" t="e">
        <f>IF(#REF!&gt;0,#REF!," ")</f>
        <v>#REF!</v>
      </c>
      <c r="F30" s="304" t="e">
        <f>IF(#REF!&gt;0,#REF!," ")</f>
        <v>#REF!</v>
      </c>
      <c r="G30" s="304"/>
      <c r="H30" s="7"/>
      <c r="I30" s="9" t="s">
        <v>23</v>
      </c>
      <c r="J30" s="7" t="s">
        <v>25</v>
      </c>
      <c r="K30" s="295" t="e">
        <f>IF(#REF!&gt;0,#REF!," ")</f>
        <v>#REF!</v>
      </c>
      <c r="L30" s="295"/>
      <c r="M30" s="10" t="e">
        <f>IF(#REF!&gt;0,#REF!," ")</f>
        <v>#REF!</v>
      </c>
      <c r="N30" s="304" t="e">
        <f>IF(#REF!&gt;0,#REF!," ")</f>
        <v>#REF!</v>
      </c>
      <c r="O30" s="304"/>
      <c r="P30" s="7"/>
      <c r="Q30" s="9" t="s">
        <v>23</v>
      </c>
      <c r="R30" s="7" t="s">
        <v>25</v>
      </c>
      <c r="S30" s="295" t="e">
        <f>IF(#REF!&gt;0,#REF!," ")</f>
        <v>#REF!</v>
      </c>
      <c r="T30" s="295"/>
      <c r="U30" s="10" t="e">
        <f>IF(#REF!&gt;0,#REF!," ")</f>
        <v>#REF!</v>
      </c>
      <c r="V30" s="304" t="e">
        <f>IF(#REF!&gt;0,#REF!," ")</f>
        <v>#REF!</v>
      </c>
      <c r="W30" s="304"/>
      <c r="X30" s="7"/>
      <c r="Y30" s="9" t="s">
        <v>23</v>
      </c>
      <c r="Z30" s="7" t="s">
        <v>25</v>
      </c>
      <c r="AA30" s="295" t="e">
        <f>IF(#REF!&gt;0,#REF!," ")</f>
        <v>#REF!</v>
      </c>
      <c r="AB30" s="295"/>
      <c r="AC30" s="10" t="e">
        <f>IF(#REF!&gt;0,#REF!," ")</f>
        <v>#REF!</v>
      </c>
      <c r="AD30" s="304" t="e">
        <f>IF(#REF!&gt;0,#REF!," ")</f>
        <v>#REF!</v>
      </c>
      <c r="AE30" s="304"/>
      <c r="AF30" s="7"/>
      <c r="AG30" s="9" t="s">
        <v>23</v>
      </c>
      <c r="AH30" s="7" t="s">
        <v>25</v>
      </c>
      <c r="AI30" s="295" t="e">
        <f>IF(#REF!&gt;0,#REF!," ")</f>
        <v>#REF!</v>
      </c>
      <c r="AJ30" s="295"/>
      <c r="AK30" s="10" t="e">
        <f>IF(#REF!&gt;0,#REF!," ")</f>
        <v>#REF!</v>
      </c>
      <c r="AL30" s="304" t="e">
        <f>IF(#REF!&gt;0,#REF!," ")</f>
        <v>#REF!</v>
      </c>
      <c r="AM30" s="304"/>
      <c r="AN30" s="7"/>
      <c r="AO30" s="9" t="s">
        <v>23</v>
      </c>
      <c r="AP30" s="7" t="s">
        <v>25</v>
      </c>
      <c r="AQ30" s="295" t="e">
        <f>IF(#REF!&gt;0,#REF!," ")</f>
        <v>#REF!</v>
      </c>
      <c r="AR30" s="295"/>
      <c r="AS30" s="10" t="e">
        <f>IF(#REF!&gt;0,#REF!," ")</f>
        <v>#REF!</v>
      </c>
      <c r="AT30" s="304" t="e">
        <f>IF(#REF!&gt;0,#REF!," ")</f>
        <v>#REF!</v>
      </c>
      <c r="AU30" s="304"/>
      <c r="AV30" s="7"/>
      <c r="AW30" s="9" t="s">
        <v>23</v>
      </c>
      <c r="AX30" s="7" t="s">
        <v>25</v>
      </c>
      <c r="AY30" s="295" t="e">
        <f>IF(#REF!&gt;0,#REF!," ")</f>
        <v>#REF!</v>
      </c>
      <c r="AZ30" s="295"/>
      <c r="BA30" s="10" t="e">
        <f>IF(#REF!&gt;0,#REF!," ")</f>
        <v>#REF!</v>
      </c>
      <c r="BB30" s="304" t="e">
        <f>IF(#REF!&gt;0,#REF!," ")</f>
        <v>#REF!</v>
      </c>
      <c r="BC30" s="304"/>
      <c r="BD30" s="7"/>
      <c r="BE30" s="9" t="s">
        <v>23</v>
      </c>
      <c r="BF30" s="7" t="s">
        <v>25</v>
      </c>
      <c r="BG30" s="295" t="e">
        <f>IF(#REF!&gt;0,#REF!," ")</f>
        <v>#REF!</v>
      </c>
      <c r="BH30" s="295"/>
      <c r="BI30" s="10" t="e">
        <f>IF(#REF!&gt;0,#REF!," ")</f>
        <v>#REF!</v>
      </c>
      <c r="BJ30" s="304" t="e">
        <f>IF(#REF!&gt;0,#REF!," ")</f>
        <v>#REF!</v>
      </c>
      <c r="BK30" s="304"/>
      <c r="BL30" s="7"/>
      <c r="BM30" s="9" t="s">
        <v>23</v>
      </c>
      <c r="BN30" s="7" t="s">
        <v>25</v>
      </c>
      <c r="BO30" s="295" t="e">
        <f>IF(#REF!&gt;0,#REF!," ")</f>
        <v>#REF!</v>
      </c>
      <c r="BP30" s="295"/>
      <c r="BQ30" s="10" t="e">
        <f>IF(#REF!&gt;0,#REF!," ")</f>
        <v>#REF!</v>
      </c>
      <c r="BR30" s="304" t="e">
        <f>IF(#REF!&gt;0,#REF!," ")</f>
        <v>#REF!</v>
      </c>
      <c r="BS30" s="304"/>
      <c r="BT30" s="7"/>
      <c r="BU30" s="9" t="s">
        <v>23</v>
      </c>
      <c r="BV30" s="7" t="s">
        <v>25</v>
      </c>
      <c r="BW30" s="295" t="e">
        <f>IF(#REF!&gt;0,#REF!," ")</f>
        <v>#REF!</v>
      </c>
      <c r="BX30" s="295"/>
      <c r="BY30" s="10" t="e">
        <f>IF(#REF!&gt;0,#REF!," ")</f>
        <v>#REF!</v>
      </c>
      <c r="BZ30" s="304" t="e">
        <f>IF(#REF!&gt;0,#REF!," ")</f>
        <v>#REF!</v>
      </c>
      <c r="CA30" s="304"/>
      <c r="CB30" s="7"/>
      <c r="CC30" s="9" t="s">
        <v>23</v>
      </c>
      <c r="CD30" s="7" t="s">
        <v>25</v>
      </c>
      <c r="CE30" s="295" t="e">
        <f>IF(#REF!&gt;0,#REF!," ")</f>
        <v>#REF!</v>
      </c>
      <c r="CF30" s="295"/>
      <c r="CG30" s="10" t="e">
        <f>IF(#REF!&gt;0,#REF!," ")</f>
        <v>#REF!</v>
      </c>
      <c r="CH30" s="304" t="e">
        <f>IF(#REF!&gt;0,#REF!," ")</f>
        <v>#REF!</v>
      </c>
      <c r="CI30" s="304"/>
      <c r="CJ30" s="7"/>
      <c r="CK30" s="9" t="s">
        <v>23</v>
      </c>
      <c r="CL30" s="7" t="s">
        <v>25</v>
      </c>
      <c r="CM30" s="295" t="e">
        <f>IF(#REF!&gt;0,#REF!," ")</f>
        <v>#REF!</v>
      </c>
      <c r="CN30" s="295"/>
      <c r="CO30" s="10" t="e">
        <f>IF(#REF!&gt;0,#REF!," ")</f>
        <v>#REF!</v>
      </c>
      <c r="CP30" s="304" t="e">
        <f>IF(#REF!&gt;0,#REF!," ")</f>
        <v>#REF!</v>
      </c>
      <c r="CQ30" s="304"/>
      <c r="CR30" s="7"/>
      <c r="CS30" s="9" t="s">
        <v>23</v>
      </c>
      <c r="CT30" s="7" t="s">
        <v>25</v>
      </c>
      <c r="CU30" s="295" t="e">
        <f>IF(#REF!&gt;0,#REF!," ")</f>
        <v>#REF!</v>
      </c>
      <c r="CV30" s="295"/>
      <c r="CW30" s="10" t="e">
        <f>IF(#REF!&gt;0,#REF!," ")</f>
        <v>#REF!</v>
      </c>
      <c r="CX30" s="304" t="e">
        <f>IF(#REF!&gt;0,#REF!," ")</f>
        <v>#REF!</v>
      </c>
      <c r="CY30" s="304"/>
      <c r="CZ30" s="7"/>
      <c r="DA30" s="9" t="s">
        <v>23</v>
      </c>
      <c r="DB30" s="7" t="s">
        <v>25</v>
      </c>
      <c r="DC30" s="295" t="e">
        <f>IF(#REF!&gt;0,#REF!," ")</f>
        <v>#REF!</v>
      </c>
      <c r="DD30" s="295"/>
      <c r="DE30" s="10" t="e">
        <f>IF(#REF!&gt;0,#REF!," ")</f>
        <v>#REF!</v>
      </c>
      <c r="DF30" s="304" t="e">
        <f>IF(#REF!&gt;0,#REF!," ")</f>
        <v>#REF!</v>
      </c>
      <c r="DG30" s="304"/>
      <c r="DH30" s="7"/>
    </row>
    <row r="31" spans="1:112" ht="24" customHeight="1" x14ac:dyDescent="0.15">
      <c r="A31" s="9" t="s">
        <v>24</v>
      </c>
      <c r="B31" s="7" t="s">
        <v>27</v>
      </c>
      <c r="C31" s="145" t="e">
        <f>IF(#REF!&gt;0,#REF!," ")</f>
        <v>#REF!</v>
      </c>
      <c r="D31" s="10" t="e">
        <f>IF(#REF!&gt;0,#REF!," ")</f>
        <v>#REF!</v>
      </c>
      <c r="E31" s="287" t="e">
        <f>IF(#REF!&gt;0,#REF!," ")</f>
        <v>#REF!</v>
      </c>
      <c r="F31" s="287"/>
      <c r="G31" s="8"/>
      <c r="H31" s="7"/>
      <c r="I31" s="9" t="s">
        <v>24</v>
      </c>
      <c r="J31" s="7" t="s">
        <v>27</v>
      </c>
      <c r="K31" s="145" t="e">
        <f>IF(#REF!&gt;0,#REF!," ")</f>
        <v>#REF!</v>
      </c>
      <c r="L31" s="10" t="e">
        <f>IF(#REF!&gt;0,#REF!," ")</f>
        <v>#REF!</v>
      </c>
      <c r="M31" s="287" t="e">
        <f>IF(#REF!&gt;0,#REF!," ")</f>
        <v>#REF!</v>
      </c>
      <c r="N31" s="288"/>
      <c r="O31" s="8"/>
      <c r="P31" s="7"/>
      <c r="Q31" s="9" t="s">
        <v>24</v>
      </c>
      <c r="R31" s="7" t="s">
        <v>27</v>
      </c>
      <c r="S31" s="145" t="e">
        <f>IF(#REF!&gt;0,#REF!," ")</f>
        <v>#REF!</v>
      </c>
      <c r="T31" s="10" t="e">
        <f>IF(#REF!&gt;0,#REF!," ")</f>
        <v>#REF!</v>
      </c>
      <c r="U31" s="287" t="e">
        <f>IF(#REF!&gt;0,#REF!," ")</f>
        <v>#REF!</v>
      </c>
      <c r="V31" s="288"/>
      <c r="W31" s="8"/>
      <c r="X31" s="7"/>
      <c r="Y31" s="9" t="s">
        <v>24</v>
      </c>
      <c r="Z31" s="7" t="s">
        <v>27</v>
      </c>
      <c r="AA31" s="145" t="e">
        <f>IF(#REF!&gt;0,#REF!," ")</f>
        <v>#REF!</v>
      </c>
      <c r="AB31" s="10" t="e">
        <f>IF(#REF!&gt;0,#REF!," ")</f>
        <v>#REF!</v>
      </c>
      <c r="AC31" s="287" t="e">
        <f>IF(#REF!&gt;0,#REF!," ")</f>
        <v>#REF!</v>
      </c>
      <c r="AD31" s="288"/>
      <c r="AE31" s="8"/>
      <c r="AF31" s="7"/>
      <c r="AG31" s="9" t="s">
        <v>24</v>
      </c>
      <c r="AH31" s="7" t="s">
        <v>27</v>
      </c>
      <c r="AI31" s="145" t="e">
        <f>IF(#REF!&gt;0,#REF!," ")</f>
        <v>#REF!</v>
      </c>
      <c r="AJ31" s="10" t="e">
        <f>IF(#REF!&gt;0,#REF!," ")</f>
        <v>#REF!</v>
      </c>
      <c r="AK31" s="287" t="e">
        <f>IF(#REF!&gt;0,#REF!," ")</f>
        <v>#REF!</v>
      </c>
      <c r="AL31" s="288"/>
      <c r="AM31" s="8"/>
      <c r="AN31" s="7"/>
      <c r="AO31" s="9" t="s">
        <v>24</v>
      </c>
      <c r="AP31" s="7" t="s">
        <v>27</v>
      </c>
      <c r="AQ31" s="145" t="e">
        <f>IF(#REF!&gt;0,#REF!," ")</f>
        <v>#REF!</v>
      </c>
      <c r="AR31" s="10" t="e">
        <f>IF(#REF!&gt;0,#REF!," ")</f>
        <v>#REF!</v>
      </c>
      <c r="AS31" s="287" t="e">
        <f>IF(#REF!&gt;0,#REF!," ")</f>
        <v>#REF!</v>
      </c>
      <c r="AT31" s="288"/>
      <c r="AU31" s="8"/>
      <c r="AV31" s="7"/>
      <c r="AW31" s="9" t="s">
        <v>24</v>
      </c>
      <c r="AX31" s="7" t="s">
        <v>27</v>
      </c>
      <c r="AY31" s="4" t="e">
        <f>IF(#REF!&gt;0,#REF!," ")</f>
        <v>#REF!</v>
      </c>
      <c r="AZ31" s="10" t="e">
        <f>IF(#REF!&gt;0,#REF!," ")</f>
        <v>#REF!</v>
      </c>
      <c r="BA31" s="287" t="e">
        <f>IF(#REF!&gt;0,#REF!," ")</f>
        <v>#REF!</v>
      </c>
      <c r="BB31" s="288"/>
      <c r="BC31" s="8"/>
      <c r="BD31" s="7"/>
      <c r="BE31" s="9" t="s">
        <v>24</v>
      </c>
      <c r="BF31" s="7" t="s">
        <v>27</v>
      </c>
      <c r="BG31" s="145" t="e">
        <f>IF(#REF!&gt;0,#REF!," ")</f>
        <v>#REF!</v>
      </c>
      <c r="BH31" s="10" t="e">
        <f>IF(#REF!&gt;0,#REF!," ")</f>
        <v>#REF!</v>
      </c>
      <c r="BI31" s="287" t="e">
        <f>IF(#REF!&gt;0,#REF!," ")</f>
        <v>#REF!</v>
      </c>
      <c r="BJ31" s="288"/>
      <c r="BK31" s="8"/>
      <c r="BL31" s="7"/>
      <c r="BM31" s="9" t="s">
        <v>24</v>
      </c>
      <c r="BN31" s="7" t="s">
        <v>27</v>
      </c>
      <c r="BO31" s="145" t="e">
        <f>IF(#REF!&gt;0,#REF!," ")</f>
        <v>#REF!</v>
      </c>
      <c r="BP31" s="10" t="e">
        <f>IF(#REF!&gt;0,#REF!," ")</f>
        <v>#REF!</v>
      </c>
      <c r="BQ31" s="287" t="e">
        <f>IF(#REF!&gt;0,#REF!," ")</f>
        <v>#REF!</v>
      </c>
      <c r="BR31" s="288"/>
      <c r="BS31" s="8"/>
      <c r="BT31" s="7"/>
      <c r="BU31" s="9" t="s">
        <v>24</v>
      </c>
      <c r="BV31" s="7" t="s">
        <v>27</v>
      </c>
      <c r="BW31" s="145" t="e">
        <f>IF(#REF!&gt;0,#REF!," ")</f>
        <v>#REF!</v>
      </c>
      <c r="BX31" s="10" t="e">
        <f>IF(#REF!&gt;0,#REF!," ")</f>
        <v>#REF!</v>
      </c>
      <c r="BY31" s="287" t="e">
        <f>IF(#REF!&gt;0,#REF!," ")</f>
        <v>#REF!</v>
      </c>
      <c r="BZ31" s="288"/>
      <c r="CA31" s="8"/>
      <c r="CB31" s="7"/>
      <c r="CC31" s="9" t="s">
        <v>24</v>
      </c>
      <c r="CD31" s="7" t="s">
        <v>27</v>
      </c>
      <c r="CE31" s="145" t="e">
        <f>IF(#REF!&gt;0,#REF!," ")</f>
        <v>#REF!</v>
      </c>
      <c r="CF31" s="10" t="e">
        <f>IF(#REF!&gt;0,#REF!," ")</f>
        <v>#REF!</v>
      </c>
      <c r="CG31" s="287" t="e">
        <f>IF(#REF!&gt;0,#REF!," ")</f>
        <v>#REF!</v>
      </c>
      <c r="CH31" s="288"/>
      <c r="CI31" s="8"/>
      <c r="CJ31" s="7"/>
      <c r="CK31" s="9" t="s">
        <v>24</v>
      </c>
      <c r="CL31" s="7" t="s">
        <v>27</v>
      </c>
      <c r="CM31" s="4" t="e">
        <f>IF(#REF!&gt;0,#REF!," ")</f>
        <v>#REF!</v>
      </c>
      <c r="CN31" s="10" t="e">
        <f>IF(#REF!&gt;0,#REF!," ")</f>
        <v>#REF!</v>
      </c>
      <c r="CO31" s="287" t="e">
        <f>IF(#REF!&gt;0,#REF!," ")</f>
        <v>#REF!</v>
      </c>
      <c r="CP31" s="288"/>
      <c r="CQ31" s="8"/>
      <c r="CR31" s="7"/>
      <c r="CS31" s="9" t="s">
        <v>24</v>
      </c>
      <c r="CT31" s="7" t="s">
        <v>27</v>
      </c>
      <c r="CU31" s="4" t="e">
        <f>IF(#REF!&gt;0,#REF!," ")</f>
        <v>#REF!</v>
      </c>
      <c r="CV31" s="10" t="e">
        <f>IF(#REF!&gt;0,#REF!," ")</f>
        <v>#REF!</v>
      </c>
      <c r="CW31" s="287" t="e">
        <f>IF(#REF!&gt;0,#REF!," ")</f>
        <v>#REF!</v>
      </c>
      <c r="CX31" s="288"/>
      <c r="CY31" s="8"/>
      <c r="CZ31" s="7"/>
      <c r="DA31" s="9" t="s">
        <v>24</v>
      </c>
      <c r="DB31" s="7" t="s">
        <v>27</v>
      </c>
      <c r="DC31" s="4" t="e">
        <f>IF(#REF!&gt;0,#REF!," ")</f>
        <v>#REF!</v>
      </c>
      <c r="DD31" s="10" t="e">
        <f>IF(#REF!&gt;0,#REF!," ")</f>
        <v>#REF!</v>
      </c>
      <c r="DE31" s="287" t="e">
        <f>IF(#REF!&gt;0,#REF!," ")</f>
        <v>#REF!</v>
      </c>
      <c r="DF31" s="288"/>
      <c r="DG31" s="8"/>
      <c r="DH31" s="7"/>
    </row>
    <row r="32" spans="1:112" ht="24" customHeight="1" x14ac:dyDescent="0.15">
      <c r="A32" s="9" t="s">
        <v>26</v>
      </c>
      <c r="B32" s="7" t="s">
        <v>28</v>
      </c>
      <c r="C32" s="5" t="s">
        <v>29</v>
      </c>
      <c r="D32" s="7"/>
      <c r="E32" s="7"/>
      <c r="F32" s="7"/>
      <c r="G32" s="144" t="e">
        <f>IF(#REF!&gt;0,#REF!," ")</f>
        <v>#REF!</v>
      </c>
      <c r="H32" s="7"/>
      <c r="I32" s="9" t="s">
        <v>26</v>
      </c>
      <c r="J32" s="7" t="s">
        <v>28</v>
      </c>
      <c r="K32" s="5" t="s">
        <v>29</v>
      </c>
      <c r="L32" s="7"/>
      <c r="M32" s="7"/>
      <c r="N32" s="7"/>
      <c r="O32" s="144" t="e">
        <f>IF(#REF!&gt;0,#REF!," ")</f>
        <v>#REF!</v>
      </c>
      <c r="P32" s="7"/>
      <c r="Q32" s="9" t="s">
        <v>26</v>
      </c>
      <c r="R32" s="7" t="s">
        <v>28</v>
      </c>
      <c r="S32" s="5" t="s">
        <v>29</v>
      </c>
      <c r="T32" s="7"/>
      <c r="U32" s="7"/>
      <c r="V32" s="7"/>
      <c r="W32" s="144" t="e">
        <f>IF(#REF!&gt;0,#REF!," ")</f>
        <v>#REF!</v>
      </c>
      <c r="X32" s="7"/>
      <c r="Y32" s="9" t="s">
        <v>26</v>
      </c>
      <c r="Z32" s="7" t="s">
        <v>28</v>
      </c>
      <c r="AA32" s="5" t="s">
        <v>29</v>
      </c>
      <c r="AB32" s="7"/>
      <c r="AC32" s="7"/>
      <c r="AD32" s="7"/>
      <c r="AE32" s="144" t="e">
        <f>IF(#REF!&gt;0,#REF!," ")</f>
        <v>#REF!</v>
      </c>
      <c r="AF32" s="7"/>
      <c r="AG32" s="9" t="s">
        <v>26</v>
      </c>
      <c r="AH32" s="7" t="s">
        <v>28</v>
      </c>
      <c r="AI32" s="5" t="s">
        <v>29</v>
      </c>
      <c r="AJ32" s="7"/>
      <c r="AK32" s="7"/>
      <c r="AL32" s="7"/>
      <c r="AM32" s="144" t="e">
        <f>IF(#REF!&gt;0,#REF!," ")</f>
        <v>#REF!</v>
      </c>
      <c r="AN32" s="7"/>
      <c r="AO32" s="9" t="s">
        <v>26</v>
      </c>
      <c r="AP32" s="7" t="s">
        <v>28</v>
      </c>
      <c r="AQ32" s="5" t="s">
        <v>29</v>
      </c>
      <c r="AR32" s="7"/>
      <c r="AS32" s="7"/>
      <c r="AT32" s="7"/>
      <c r="AU32" s="144" t="e">
        <f>IF(#REF!&gt;0,#REF!," ")</f>
        <v>#REF!</v>
      </c>
      <c r="AV32" s="7"/>
      <c r="AW32" s="9" t="s">
        <v>26</v>
      </c>
      <c r="AX32" s="7" t="s">
        <v>28</v>
      </c>
      <c r="AY32" s="5" t="s">
        <v>29</v>
      </c>
      <c r="AZ32" s="7"/>
      <c r="BA32" s="7"/>
      <c r="BB32" s="7"/>
      <c r="BC32" s="144" t="e">
        <f>IF(#REF!&gt;0,#REF!," ")</f>
        <v>#REF!</v>
      </c>
      <c r="BD32" s="7"/>
      <c r="BE32" s="9" t="s">
        <v>26</v>
      </c>
      <c r="BF32" s="7" t="s">
        <v>28</v>
      </c>
      <c r="BG32" s="5" t="s">
        <v>29</v>
      </c>
      <c r="BH32" s="7"/>
      <c r="BI32" s="7"/>
      <c r="BJ32" s="7"/>
      <c r="BK32" s="144" t="e">
        <f>IF(#REF!&gt;0,#REF!," ")</f>
        <v>#REF!</v>
      </c>
      <c r="BL32" s="7"/>
      <c r="BM32" s="9" t="s">
        <v>26</v>
      </c>
      <c r="BN32" s="7" t="s">
        <v>28</v>
      </c>
      <c r="BO32" s="5" t="s">
        <v>29</v>
      </c>
      <c r="BP32" s="7"/>
      <c r="BQ32" s="7"/>
      <c r="BR32" s="7"/>
      <c r="BS32" s="144" t="e">
        <f>IF(#REF!&gt;0,#REF!," ")</f>
        <v>#REF!</v>
      </c>
      <c r="BT32" s="7"/>
      <c r="BU32" s="9" t="s">
        <v>26</v>
      </c>
      <c r="BV32" s="7" t="s">
        <v>28</v>
      </c>
      <c r="BW32" s="5" t="s">
        <v>29</v>
      </c>
      <c r="BX32" s="7"/>
      <c r="BY32" s="7"/>
      <c r="BZ32" s="7"/>
      <c r="CA32" s="144" t="e">
        <f>IF(#REF!&gt;0,#REF!," ")</f>
        <v>#REF!</v>
      </c>
      <c r="CB32" s="7"/>
      <c r="CC32" s="9" t="s">
        <v>26</v>
      </c>
      <c r="CD32" s="7" t="s">
        <v>28</v>
      </c>
      <c r="CE32" s="5" t="s">
        <v>29</v>
      </c>
      <c r="CF32" s="7"/>
      <c r="CG32" s="7"/>
      <c r="CH32" s="7"/>
      <c r="CI32" s="144" t="e">
        <f>IF(#REF!&gt;0,#REF!," ")</f>
        <v>#REF!</v>
      </c>
      <c r="CJ32" s="7"/>
      <c r="CK32" s="9" t="s">
        <v>26</v>
      </c>
      <c r="CL32" s="7" t="s">
        <v>28</v>
      </c>
      <c r="CM32" s="5" t="s">
        <v>29</v>
      </c>
      <c r="CN32" s="7"/>
      <c r="CO32" s="7"/>
      <c r="CP32" s="7"/>
      <c r="CQ32" s="144" t="e">
        <f>IF(#REF!&gt;0,#REF!," ")</f>
        <v>#REF!</v>
      </c>
      <c r="CR32" s="7"/>
      <c r="CS32" s="9" t="s">
        <v>26</v>
      </c>
      <c r="CT32" s="7" t="s">
        <v>28</v>
      </c>
      <c r="CU32" s="5" t="s">
        <v>29</v>
      </c>
      <c r="CV32" s="7"/>
      <c r="CW32" s="7"/>
      <c r="CX32" s="7"/>
      <c r="CY32" s="144" t="e">
        <f>IF(#REF!&gt;0,#REF!," ")</f>
        <v>#REF!</v>
      </c>
      <c r="CZ32" s="7"/>
      <c r="DA32" s="9" t="s">
        <v>26</v>
      </c>
      <c r="DB32" s="7" t="s">
        <v>28</v>
      </c>
      <c r="DC32" s="5" t="s">
        <v>29</v>
      </c>
      <c r="DD32" s="7"/>
      <c r="DE32" s="7"/>
      <c r="DF32" s="7"/>
      <c r="DG32" s="144" t="e">
        <f>IF(#REF!&gt;0,#REF!," ")</f>
        <v>#REF!</v>
      </c>
      <c r="DH32" s="7"/>
    </row>
    <row r="33" spans="1:112" ht="13.5" customHeight="1" x14ac:dyDescent="0.15">
      <c r="A33" s="284" t="e">
        <f>#REF!</f>
        <v>#REF!</v>
      </c>
      <c r="B33" s="284"/>
      <c r="C33" s="284"/>
      <c r="D33" s="284"/>
      <c r="E33" s="284"/>
      <c r="F33" s="284"/>
      <c r="G33" s="284"/>
      <c r="H33" s="284"/>
      <c r="I33" s="284" t="e">
        <f>#REF!</f>
        <v>#REF!</v>
      </c>
      <c r="J33" s="284"/>
      <c r="K33" s="284"/>
      <c r="L33" s="284"/>
      <c r="M33" s="284"/>
      <c r="N33" s="284"/>
      <c r="O33" s="284"/>
      <c r="P33" s="284"/>
      <c r="Q33" s="284" t="e">
        <f>#REF!</f>
        <v>#REF!</v>
      </c>
      <c r="R33" s="284"/>
      <c r="S33" s="284"/>
      <c r="T33" s="284"/>
      <c r="U33" s="284"/>
      <c r="V33" s="284"/>
      <c r="W33" s="284"/>
      <c r="X33" s="284"/>
      <c r="Y33" s="284" t="e">
        <f>#REF!</f>
        <v>#REF!</v>
      </c>
      <c r="Z33" s="284"/>
      <c r="AA33" s="284"/>
      <c r="AB33" s="284"/>
      <c r="AC33" s="284"/>
      <c r="AD33" s="284"/>
      <c r="AE33" s="284"/>
      <c r="AF33" s="284"/>
      <c r="AG33" s="284" t="e">
        <f>#REF!</f>
        <v>#REF!</v>
      </c>
      <c r="AH33" s="284"/>
      <c r="AI33" s="284"/>
      <c r="AJ33" s="284"/>
      <c r="AK33" s="284"/>
      <c r="AL33" s="284"/>
      <c r="AM33" s="284"/>
      <c r="AN33" s="284"/>
      <c r="AO33" s="284" t="e">
        <f>#REF!</f>
        <v>#REF!</v>
      </c>
      <c r="AP33" s="284"/>
      <c r="AQ33" s="284"/>
      <c r="AR33" s="284"/>
      <c r="AS33" s="284"/>
      <c r="AT33" s="284"/>
      <c r="AU33" s="284"/>
      <c r="AV33" s="284"/>
      <c r="AW33" s="284" t="e">
        <f>#REF!</f>
        <v>#REF!</v>
      </c>
      <c r="AX33" s="284"/>
      <c r="AY33" s="284"/>
      <c r="AZ33" s="284"/>
      <c r="BA33" s="284"/>
      <c r="BB33" s="284"/>
      <c r="BC33" s="284"/>
      <c r="BD33" s="284"/>
      <c r="BE33" s="284" t="e">
        <f>#REF!</f>
        <v>#REF!</v>
      </c>
      <c r="BF33" s="284"/>
      <c r="BG33" s="284"/>
      <c r="BH33" s="284"/>
      <c r="BI33" s="284"/>
      <c r="BJ33" s="284"/>
      <c r="BK33" s="284"/>
      <c r="BL33" s="284"/>
      <c r="BM33" s="284" t="e">
        <f>#REF!</f>
        <v>#REF!</v>
      </c>
      <c r="BN33" s="284"/>
      <c r="BO33" s="284"/>
      <c r="BP33" s="284"/>
      <c r="BQ33" s="284"/>
      <c r="BR33" s="284"/>
      <c r="BS33" s="284"/>
      <c r="BT33" s="284"/>
      <c r="BU33" s="284" t="e">
        <f>#REF!</f>
        <v>#REF!</v>
      </c>
      <c r="BV33" s="284"/>
      <c r="BW33" s="284"/>
      <c r="BX33" s="284"/>
      <c r="BY33" s="284"/>
      <c r="BZ33" s="284"/>
      <c r="CA33" s="284"/>
      <c r="CB33" s="284"/>
      <c r="CC33" s="284" t="e">
        <f>#REF!</f>
        <v>#REF!</v>
      </c>
      <c r="CD33" s="284"/>
      <c r="CE33" s="284"/>
      <c r="CF33" s="284"/>
      <c r="CG33" s="284"/>
      <c r="CH33" s="284"/>
      <c r="CI33" s="284"/>
      <c r="CJ33" s="284"/>
      <c r="CK33" s="284" t="e">
        <f>#REF!</f>
        <v>#REF!</v>
      </c>
      <c r="CL33" s="284"/>
      <c r="CM33" s="284"/>
      <c r="CN33" s="284"/>
      <c r="CO33" s="284"/>
      <c r="CP33" s="284"/>
      <c r="CQ33" s="284"/>
      <c r="CR33" s="284"/>
      <c r="CS33" s="284" t="e">
        <f>#REF!</f>
        <v>#REF!</v>
      </c>
      <c r="CT33" s="284"/>
      <c r="CU33" s="284"/>
      <c r="CV33" s="284"/>
      <c r="CW33" s="284"/>
      <c r="CX33" s="284"/>
      <c r="CY33" s="284"/>
      <c r="CZ33" s="284"/>
      <c r="DA33" s="284" t="e">
        <f>#REF!</f>
        <v>#REF!</v>
      </c>
      <c r="DB33" s="284"/>
      <c r="DC33" s="284"/>
      <c r="DD33" s="284"/>
      <c r="DE33" s="284"/>
      <c r="DF33" s="284"/>
      <c r="DG33" s="284"/>
      <c r="DH33" s="284"/>
    </row>
    <row r="34" spans="1:112" ht="17.25" customHeight="1" x14ac:dyDescent="0.15">
      <c r="A34" s="284"/>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284"/>
      <c r="BJ34" s="284"/>
      <c r="BK34" s="284"/>
      <c r="BL34" s="284"/>
      <c r="BM34" s="284"/>
      <c r="BN34" s="284"/>
      <c r="BO34" s="284"/>
      <c r="BP34" s="284"/>
      <c r="BQ34" s="284"/>
      <c r="BR34" s="284"/>
      <c r="BS34" s="284"/>
      <c r="BT34" s="284"/>
      <c r="BU34" s="284"/>
      <c r="BV34" s="284"/>
      <c r="BW34" s="284"/>
      <c r="BX34" s="284"/>
      <c r="BY34" s="284"/>
      <c r="BZ34" s="284"/>
      <c r="CA34" s="284"/>
      <c r="CB34" s="284"/>
      <c r="CC34" s="284"/>
      <c r="CD34" s="284"/>
      <c r="CE34" s="284"/>
      <c r="CF34" s="284"/>
      <c r="CG34" s="284"/>
      <c r="CH34" s="284"/>
      <c r="CI34" s="284"/>
      <c r="CJ34" s="284"/>
      <c r="CK34" s="284"/>
      <c r="CL34" s="284"/>
      <c r="CM34" s="284"/>
      <c r="CN34" s="284"/>
      <c r="CO34" s="284"/>
      <c r="CP34" s="284"/>
      <c r="CQ34" s="284"/>
      <c r="CR34" s="284"/>
      <c r="CS34" s="284"/>
      <c r="CT34" s="284"/>
      <c r="CU34" s="284"/>
      <c r="CV34" s="284"/>
      <c r="CW34" s="284"/>
      <c r="CX34" s="284"/>
      <c r="CY34" s="284"/>
      <c r="CZ34" s="284"/>
      <c r="DA34" s="284"/>
      <c r="DB34" s="284"/>
      <c r="DC34" s="284"/>
      <c r="DD34" s="284"/>
      <c r="DE34" s="284"/>
      <c r="DF34" s="284"/>
      <c r="DG34" s="284"/>
      <c r="DH34" s="284"/>
    </row>
    <row r="35" spans="1:112" ht="17.100000000000001" customHeight="1" x14ac:dyDescent="0.15">
      <c r="A35" s="107" t="e">
        <f>#REF!</f>
        <v>#REF!</v>
      </c>
      <c r="B35" s="281" t="e">
        <f>#REF!</f>
        <v>#REF!</v>
      </c>
      <c r="C35" s="281"/>
      <c r="D35" s="281"/>
      <c r="E35" s="281"/>
      <c r="F35" s="281"/>
      <c r="G35" s="281"/>
      <c r="H35" s="281"/>
      <c r="I35" s="107" t="e">
        <f>#REF!</f>
        <v>#REF!</v>
      </c>
      <c r="J35" s="281" t="e">
        <f>#REF!</f>
        <v>#REF!</v>
      </c>
      <c r="K35" s="281"/>
      <c r="L35" s="281"/>
      <c r="M35" s="281"/>
      <c r="N35" s="281"/>
      <c r="O35" s="281"/>
      <c r="P35" s="281"/>
      <c r="Q35" s="107" t="e">
        <f>#REF!</f>
        <v>#REF!</v>
      </c>
      <c r="R35" s="281" t="e">
        <f>#REF!</f>
        <v>#REF!</v>
      </c>
      <c r="S35" s="281"/>
      <c r="T35" s="281"/>
      <c r="U35" s="281"/>
      <c r="V35" s="281"/>
      <c r="W35" s="281"/>
      <c r="X35" s="281"/>
      <c r="Y35" s="107" t="e">
        <f>#REF!</f>
        <v>#REF!</v>
      </c>
      <c r="Z35" s="281" t="e">
        <f>#REF!</f>
        <v>#REF!</v>
      </c>
      <c r="AA35" s="281"/>
      <c r="AB35" s="281"/>
      <c r="AC35" s="281"/>
      <c r="AD35" s="281"/>
      <c r="AE35" s="281"/>
      <c r="AF35" s="281"/>
      <c r="AG35" s="107" t="e">
        <f>#REF!</f>
        <v>#REF!</v>
      </c>
      <c r="AH35" s="281" t="e">
        <f>#REF!</f>
        <v>#REF!</v>
      </c>
      <c r="AI35" s="281"/>
      <c r="AJ35" s="281"/>
      <c r="AK35" s="281"/>
      <c r="AL35" s="281"/>
      <c r="AM35" s="281"/>
      <c r="AN35" s="281"/>
      <c r="AO35" s="107" t="e">
        <f>#REF!</f>
        <v>#REF!</v>
      </c>
      <c r="AP35" s="281" t="e">
        <f>#REF!</f>
        <v>#REF!</v>
      </c>
      <c r="AQ35" s="281"/>
      <c r="AR35" s="281"/>
      <c r="AS35" s="281"/>
      <c r="AT35" s="281"/>
      <c r="AU35" s="281"/>
      <c r="AV35" s="281"/>
      <c r="AW35" s="107" t="e">
        <f>#REF!</f>
        <v>#REF!</v>
      </c>
      <c r="AX35" s="281" t="e">
        <f>#REF!</f>
        <v>#REF!</v>
      </c>
      <c r="AY35" s="281"/>
      <c r="AZ35" s="281"/>
      <c r="BA35" s="281"/>
      <c r="BB35" s="281"/>
      <c r="BC35" s="281"/>
      <c r="BD35" s="281"/>
      <c r="BE35" s="107" t="e">
        <f>#REF!</f>
        <v>#REF!</v>
      </c>
      <c r="BF35" s="281" t="e">
        <f>#REF!</f>
        <v>#REF!</v>
      </c>
      <c r="BG35" s="281"/>
      <c r="BH35" s="281"/>
      <c r="BI35" s="281"/>
      <c r="BJ35" s="281"/>
      <c r="BK35" s="281"/>
      <c r="BL35" s="281"/>
      <c r="BM35" s="107" t="e">
        <f>#REF!</f>
        <v>#REF!</v>
      </c>
      <c r="BN35" s="281" t="e">
        <f>#REF!</f>
        <v>#REF!</v>
      </c>
      <c r="BO35" s="281"/>
      <c r="BP35" s="281"/>
      <c r="BQ35" s="281"/>
      <c r="BR35" s="281"/>
      <c r="BS35" s="281"/>
      <c r="BT35" s="281"/>
      <c r="BU35" s="107" t="e">
        <f>#REF!</f>
        <v>#REF!</v>
      </c>
      <c r="BV35" s="281" t="e">
        <f>#REF!</f>
        <v>#REF!</v>
      </c>
      <c r="BW35" s="281"/>
      <c r="BX35" s="281"/>
      <c r="BY35" s="281"/>
      <c r="BZ35" s="281"/>
      <c r="CA35" s="281"/>
      <c r="CB35" s="281"/>
      <c r="CC35" s="107" t="e">
        <f>#REF!</f>
        <v>#REF!</v>
      </c>
      <c r="CD35" s="281" t="e">
        <f>#REF!</f>
        <v>#REF!</v>
      </c>
      <c r="CE35" s="281"/>
      <c r="CF35" s="281"/>
      <c r="CG35" s="281"/>
      <c r="CH35" s="281"/>
      <c r="CI35" s="281"/>
      <c r="CJ35" s="281"/>
      <c r="CK35" s="107" t="e">
        <f>#REF!</f>
        <v>#REF!</v>
      </c>
      <c r="CL35" s="281" t="e">
        <f>#REF!</f>
        <v>#REF!</v>
      </c>
      <c r="CM35" s="281"/>
      <c r="CN35" s="281"/>
      <c r="CO35" s="281"/>
      <c r="CP35" s="281"/>
      <c r="CQ35" s="281"/>
      <c r="CR35" s="281"/>
      <c r="CS35" s="107" t="e">
        <f>#REF!</f>
        <v>#REF!</v>
      </c>
      <c r="CT35" s="281" t="e">
        <f>#REF!</f>
        <v>#REF!</v>
      </c>
      <c r="CU35" s="281"/>
      <c r="CV35" s="281"/>
      <c r="CW35" s="281"/>
      <c r="CX35" s="281"/>
      <c r="CY35" s="281"/>
      <c r="CZ35" s="281"/>
      <c r="DA35" s="107" t="e">
        <f>#REF!</f>
        <v>#REF!</v>
      </c>
      <c r="DB35" s="281" t="e">
        <f>#REF!</f>
        <v>#REF!</v>
      </c>
      <c r="DC35" s="281"/>
      <c r="DD35" s="281"/>
      <c r="DE35" s="281"/>
      <c r="DF35" s="281"/>
      <c r="DG35" s="281"/>
      <c r="DH35" s="281"/>
    </row>
    <row r="36" spans="1:112" ht="17.100000000000001" customHeight="1" x14ac:dyDescent="0.15">
      <c r="A36" s="107" t="e">
        <f>#REF!</f>
        <v>#REF!</v>
      </c>
      <c r="B36" s="281" t="e">
        <f>#REF!</f>
        <v>#REF!</v>
      </c>
      <c r="C36" s="281"/>
      <c r="D36" s="281"/>
      <c r="E36" s="281"/>
      <c r="F36" s="281"/>
      <c r="G36" s="281"/>
      <c r="H36" s="281"/>
      <c r="I36" s="107" t="e">
        <f>#REF!</f>
        <v>#REF!</v>
      </c>
      <c r="J36" s="281" t="e">
        <f>#REF!</f>
        <v>#REF!</v>
      </c>
      <c r="K36" s="281"/>
      <c r="L36" s="281"/>
      <c r="M36" s="281"/>
      <c r="N36" s="281"/>
      <c r="O36" s="281"/>
      <c r="P36" s="281"/>
      <c r="Q36" s="107" t="e">
        <f>#REF!</f>
        <v>#REF!</v>
      </c>
      <c r="R36" s="281" t="e">
        <f>#REF!</f>
        <v>#REF!</v>
      </c>
      <c r="S36" s="281"/>
      <c r="T36" s="281"/>
      <c r="U36" s="281"/>
      <c r="V36" s="281"/>
      <c r="W36" s="281"/>
      <c r="X36" s="281"/>
      <c r="Y36" s="107" t="e">
        <f>#REF!</f>
        <v>#REF!</v>
      </c>
      <c r="Z36" s="281" t="e">
        <f>#REF!</f>
        <v>#REF!</v>
      </c>
      <c r="AA36" s="281"/>
      <c r="AB36" s="281"/>
      <c r="AC36" s="281"/>
      <c r="AD36" s="281"/>
      <c r="AE36" s="281"/>
      <c r="AF36" s="281"/>
      <c r="AG36" s="107" t="e">
        <f>#REF!</f>
        <v>#REF!</v>
      </c>
      <c r="AH36" s="281" t="e">
        <f>#REF!</f>
        <v>#REF!</v>
      </c>
      <c r="AI36" s="281"/>
      <c r="AJ36" s="281"/>
      <c r="AK36" s="281"/>
      <c r="AL36" s="281"/>
      <c r="AM36" s="281"/>
      <c r="AN36" s="281"/>
      <c r="AO36" s="107" t="e">
        <f>#REF!</f>
        <v>#REF!</v>
      </c>
      <c r="AP36" s="281" t="e">
        <f>#REF!</f>
        <v>#REF!</v>
      </c>
      <c r="AQ36" s="281"/>
      <c r="AR36" s="281"/>
      <c r="AS36" s="281"/>
      <c r="AT36" s="281"/>
      <c r="AU36" s="281"/>
      <c r="AV36" s="281"/>
      <c r="AW36" s="107" t="e">
        <f>#REF!</f>
        <v>#REF!</v>
      </c>
      <c r="AX36" s="281" t="e">
        <f>#REF!</f>
        <v>#REF!</v>
      </c>
      <c r="AY36" s="281"/>
      <c r="AZ36" s="281"/>
      <c r="BA36" s="281"/>
      <c r="BB36" s="281"/>
      <c r="BC36" s="281"/>
      <c r="BD36" s="281"/>
      <c r="BE36" s="107" t="e">
        <f>#REF!</f>
        <v>#REF!</v>
      </c>
      <c r="BF36" s="281" t="e">
        <f>#REF!</f>
        <v>#REF!</v>
      </c>
      <c r="BG36" s="281"/>
      <c r="BH36" s="281"/>
      <c r="BI36" s="281"/>
      <c r="BJ36" s="281"/>
      <c r="BK36" s="281"/>
      <c r="BL36" s="281"/>
      <c r="BM36" s="107" t="e">
        <f>#REF!</f>
        <v>#REF!</v>
      </c>
      <c r="BN36" s="281" t="e">
        <f>#REF!</f>
        <v>#REF!</v>
      </c>
      <c r="BO36" s="281"/>
      <c r="BP36" s="281"/>
      <c r="BQ36" s="281"/>
      <c r="BR36" s="281"/>
      <c r="BS36" s="281"/>
      <c r="BT36" s="281"/>
      <c r="BU36" s="107" t="e">
        <f>#REF!</f>
        <v>#REF!</v>
      </c>
      <c r="BV36" s="281" t="e">
        <f>#REF!</f>
        <v>#REF!</v>
      </c>
      <c r="BW36" s="281"/>
      <c r="BX36" s="281"/>
      <c r="BY36" s="281"/>
      <c r="BZ36" s="281"/>
      <c r="CA36" s="281"/>
      <c r="CB36" s="281"/>
      <c r="CC36" s="107" t="e">
        <f>#REF!</f>
        <v>#REF!</v>
      </c>
      <c r="CD36" s="281" t="e">
        <f>#REF!</f>
        <v>#REF!</v>
      </c>
      <c r="CE36" s="281"/>
      <c r="CF36" s="281"/>
      <c r="CG36" s="281"/>
      <c r="CH36" s="281"/>
      <c r="CI36" s="281"/>
      <c r="CJ36" s="281"/>
      <c r="CK36" s="107" t="e">
        <f>#REF!</f>
        <v>#REF!</v>
      </c>
      <c r="CL36" s="281" t="e">
        <f>#REF!</f>
        <v>#REF!</v>
      </c>
      <c r="CM36" s="281"/>
      <c r="CN36" s="281"/>
      <c r="CO36" s="281"/>
      <c r="CP36" s="281"/>
      <c r="CQ36" s="281"/>
      <c r="CR36" s="281"/>
      <c r="CS36" s="107" t="e">
        <f>#REF!</f>
        <v>#REF!</v>
      </c>
      <c r="CT36" s="281" t="e">
        <f>#REF!</f>
        <v>#REF!</v>
      </c>
      <c r="CU36" s="281"/>
      <c r="CV36" s="281"/>
      <c r="CW36" s="281"/>
      <c r="CX36" s="281"/>
      <c r="CY36" s="281"/>
      <c r="CZ36" s="281"/>
      <c r="DA36" s="107" t="e">
        <f>#REF!</f>
        <v>#REF!</v>
      </c>
      <c r="DB36" s="281" t="e">
        <f>#REF!</f>
        <v>#REF!</v>
      </c>
      <c r="DC36" s="281"/>
      <c r="DD36" s="281"/>
      <c r="DE36" s="281"/>
      <c r="DF36" s="281"/>
      <c r="DG36" s="281"/>
      <c r="DH36" s="281"/>
    </row>
    <row r="37" spans="1:112" ht="17.100000000000001" customHeight="1" x14ac:dyDescent="0.15">
      <c r="A37" s="107" t="e">
        <f>#REF!</f>
        <v>#REF!</v>
      </c>
      <c r="B37" s="281" t="e">
        <f>#REF!</f>
        <v>#REF!</v>
      </c>
      <c r="C37" s="281"/>
      <c r="D37" s="281"/>
      <c r="E37" s="281"/>
      <c r="F37" s="281"/>
      <c r="G37" s="281"/>
      <c r="H37" s="281"/>
      <c r="I37" s="107" t="e">
        <f>#REF!</f>
        <v>#REF!</v>
      </c>
      <c r="J37" s="281" t="e">
        <f>#REF!</f>
        <v>#REF!</v>
      </c>
      <c r="K37" s="281"/>
      <c r="L37" s="281"/>
      <c r="M37" s="281"/>
      <c r="N37" s="281"/>
      <c r="O37" s="281"/>
      <c r="P37" s="281"/>
      <c r="Q37" s="107" t="e">
        <f>#REF!</f>
        <v>#REF!</v>
      </c>
      <c r="R37" s="281" t="e">
        <f>#REF!</f>
        <v>#REF!</v>
      </c>
      <c r="S37" s="281"/>
      <c r="T37" s="281"/>
      <c r="U37" s="281"/>
      <c r="V37" s="281"/>
      <c r="W37" s="281"/>
      <c r="X37" s="281"/>
      <c r="Y37" s="107" t="e">
        <f>#REF!</f>
        <v>#REF!</v>
      </c>
      <c r="Z37" s="281" t="e">
        <f>#REF!</f>
        <v>#REF!</v>
      </c>
      <c r="AA37" s="281"/>
      <c r="AB37" s="281"/>
      <c r="AC37" s="281"/>
      <c r="AD37" s="281"/>
      <c r="AE37" s="281"/>
      <c r="AF37" s="281"/>
      <c r="AG37" s="107" t="e">
        <f>#REF!</f>
        <v>#REF!</v>
      </c>
      <c r="AH37" s="281" t="e">
        <f>#REF!</f>
        <v>#REF!</v>
      </c>
      <c r="AI37" s="281"/>
      <c r="AJ37" s="281"/>
      <c r="AK37" s="281"/>
      <c r="AL37" s="281"/>
      <c r="AM37" s="281"/>
      <c r="AN37" s="281"/>
      <c r="AO37" s="107" t="e">
        <f>#REF!</f>
        <v>#REF!</v>
      </c>
      <c r="AP37" s="281" t="e">
        <f>#REF!</f>
        <v>#REF!</v>
      </c>
      <c r="AQ37" s="281"/>
      <c r="AR37" s="281"/>
      <c r="AS37" s="281"/>
      <c r="AT37" s="281"/>
      <c r="AU37" s="281"/>
      <c r="AV37" s="281"/>
      <c r="AW37" s="107" t="e">
        <f>#REF!</f>
        <v>#REF!</v>
      </c>
      <c r="AX37" s="281" t="e">
        <f>#REF!</f>
        <v>#REF!</v>
      </c>
      <c r="AY37" s="281"/>
      <c r="AZ37" s="281"/>
      <c r="BA37" s="281"/>
      <c r="BB37" s="281"/>
      <c r="BC37" s="281"/>
      <c r="BD37" s="281"/>
      <c r="BE37" s="107" t="e">
        <f>#REF!</f>
        <v>#REF!</v>
      </c>
      <c r="BF37" s="281" t="e">
        <f>#REF!</f>
        <v>#REF!</v>
      </c>
      <c r="BG37" s="281"/>
      <c r="BH37" s="281"/>
      <c r="BI37" s="281"/>
      <c r="BJ37" s="281"/>
      <c r="BK37" s="281"/>
      <c r="BL37" s="281"/>
      <c r="BM37" s="107" t="e">
        <f>#REF!</f>
        <v>#REF!</v>
      </c>
      <c r="BN37" s="281" t="e">
        <f>#REF!</f>
        <v>#REF!</v>
      </c>
      <c r="BO37" s="281"/>
      <c r="BP37" s="281"/>
      <c r="BQ37" s="281"/>
      <c r="BR37" s="281"/>
      <c r="BS37" s="281"/>
      <c r="BT37" s="281"/>
      <c r="BU37" s="107" t="e">
        <f>#REF!</f>
        <v>#REF!</v>
      </c>
      <c r="BV37" s="281" t="e">
        <f>#REF!</f>
        <v>#REF!</v>
      </c>
      <c r="BW37" s="281"/>
      <c r="BX37" s="281"/>
      <c r="BY37" s="281"/>
      <c r="BZ37" s="281"/>
      <c r="CA37" s="281"/>
      <c r="CB37" s="281"/>
      <c r="CC37" s="107" t="e">
        <f>#REF!</f>
        <v>#REF!</v>
      </c>
      <c r="CD37" s="281" t="e">
        <f>#REF!</f>
        <v>#REF!</v>
      </c>
      <c r="CE37" s="281"/>
      <c r="CF37" s="281"/>
      <c r="CG37" s="281"/>
      <c r="CH37" s="281"/>
      <c r="CI37" s="281"/>
      <c r="CJ37" s="281"/>
      <c r="CK37" s="107" t="e">
        <f>#REF!</f>
        <v>#REF!</v>
      </c>
      <c r="CL37" s="281" t="e">
        <f>#REF!</f>
        <v>#REF!</v>
      </c>
      <c r="CM37" s="281"/>
      <c r="CN37" s="281"/>
      <c r="CO37" s="281"/>
      <c r="CP37" s="281"/>
      <c r="CQ37" s="281"/>
      <c r="CR37" s="281"/>
      <c r="CS37" s="107" t="e">
        <f>#REF!</f>
        <v>#REF!</v>
      </c>
      <c r="CT37" s="281" t="e">
        <f>#REF!</f>
        <v>#REF!</v>
      </c>
      <c r="CU37" s="281"/>
      <c r="CV37" s="281"/>
      <c r="CW37" s="281"/>
      <c r="CX37" s="281"/>
      <c r="CY37" s="281"/>
      <c r="CZ37" s="281"/>
      <c r="DA37" s="107" t="e">
        <f>#REF!</f>
        <v>#REF!</v>
      </c>
      <c r="DB37" s="281" t="e">
        <f>#REF!</f>
        <v>#REF!</v>
      </c>
      <c r="DC37" s="281"/>
      <c r="DD37" s="281"/>
      <c r="DE37" s="281"/>
      <c r="DF37" s="281"/>
      <c r="DG37" s="281"/>
      <c r="DH37" s="281"/>
    </row>
    <row r="38" spans="1:112" ht="17.100000000000001" customHeight="1" x14ac:dyDescent="0.15">
      <c r="A38" s="107" t="e">
        <f>#REF!</f>
        <v>#REF!</v>
      </c>
      <c r="B38" s="281" t="e">
        <f>#REF!</f>
        <v>#REF!</v>
      </c>
      <c r="C38" s="281"/>
      <c r="D38" s="281"/>
      <c r="E38" s="281"/>
      <c r="F38" s="281"/>
      <c r="G38" s="281"/>
      <c r="H38" s="281"/>
      <c r="I38" s="107" t="e">
        <f>#REF!</f>
        <v>#REF!</v>
      </c>
      <c r="J38" s="281" t="e">
        <f>#REF!</f>
        <v>#REF!</v>
      </c>
      <c r="K38" s="281"/>
      <c r="L38" s="281"/>
      <c r="M38" s="281"/>
      <c r="N38" s="281"/>
      <c r="O38" s="281"/>
      <c r="P38" s="281"/>
      <c r="Q38" s="107" t="e">
        <f>#REF!</f>
        <v>#REF!</v>
      </c>
      <c r="R38" s="281" t="e">
        <f>#REF!</f>
        <v>#REF!</v>
      </c>
      <c r="S38" s="281"/>
      <c r="T38" s="281"/>
      <c r="U38" s="281"/>
      <c r="V38" s="281"/>
      <c r="W38" s="281"/>
      <c r="X38" s="281"/>
      <c r="Y38" s="107" t="e">
        <f>#REF!</f>
        <v>#REF!</v>
      </c>
      <c r="Z38" s="281" t="e">
        <f>#REF!</f>
        <v>#REF!</v>
      </c>
      <c r="AA38" s="281"/>
      <c r="AB38" s="281"/>
      <c r="AC38" s="281"/>
      <c r="AD38" s="281"/>
      <c r="AE38" s="281"/>
      <c r="AF38" s="281"/>
      <c r="AG38" s="107" t="e">
        <f>#REF!</f>
        <v>#REF!</v>
      </c>
      <c r="AH38" s="281" t="e">
        <f>#REF!</f>
        <v>#REF!</v>
      </c>
      <c r="AI38" s="281"/>
      <c r="AJ38" s="281"/>
      <c r="AK38" s="281"/>
      <c r="AL38" s="281"/>
      <c r="AM38" s="281"/>
      <c r="AN38" s="281"/>
      <c r="AO38" s="107" t="e">
        <f>#REF!</f>
        <v>#REF!</v>
      </c>
      <c r="AP38" s="281" t="e">
        <f>#REF!</f>
        <v>#REF!</v>
      </c>
      <c r="AQ38" s="281"/>
      <c r="AR38" s="281"/>
      <c r="AS38" s="281"/>
      <c r="AT38" s="281"/>
      <c r="AU38" s="281"/>
      <c r="AV38" s="281"/>
      <c r="AW38" s="107" t="e">
        <f>#REF!</f>
        <v>#REF!</v>
      </c>
      <c r="AX38" s="281" t="e">
        <f>#REF!</f>
        <v>#REF!</v>
      </c>
      <c r="AY38" s="281"/>
      <c r="AZ38" s="281"/>
      <c r="BA38" s="281"/>
      <c r="BB38" s="281"/>
      <c r="BC38" s="281"/>
      <c r="BD38" s="281"/>
      <c r="BE38" s="107" t="e">
        <f>#REF!</f>
        <v>#REF!</v>
      </c>
      <c r="BF38" s="281" t="e">
        <f>#REF!</f>
        <v>#REF!</v>
      </c>
      <c r="BG38" s="281"/>
      <c r="BH38" s="281"/>
      <c r="BI38" s="281"/>
      <c r="BJ38" s="281"/>
      <c r="BK38" s="281"/>
      <c r="BL38" s="281"/>
      <c r="BM38" s="107" t="e">
        <f>#REF!</f>
        <v>#REF!</v>
      </c>
      <c r="BN38" s="281" t="e">
        <f>#REF!</f>
        <v>#REF!</v>
      </c>
      <c r="BO38" s="281"/>
      <c r="BP38" s="281"/>
      <c r="BQ38" s="281"/>
      <c r="BR38" s="281"/>
      <c r="BS38" s="281"/>
      <c r="BT38" s="281"/>
      <c r="BU38" s="107" t="e">
        <f>#REF!</f>
        <v>#REF!</v>
      </c>
      <c r="BV38" s="281" t="e">
        <f>#REF!</f>
        <v>#REF!</v>
      </c>
      <c r="BW38" s="281"/>
      <c r="BX38" s="281"/>
      <c r="BY38" s="281"/>
      <c r="BZ38" s="281"/>
      <c r="CA38" s="281"/>
      <c r="CB38" s="281"/>
      <c r="CC38" s="107" t="e">
        <f>#REF!</f>
        <v>#REF!</v>
      </c>
      <c r="CD38" s="281" t="e">
        <f>#REF!</f>
        <v>#REF!</v>
      </c>
      <c r="CE38" s="281"/>
      <c r="CF38" s="281"/>
      <c r="CG38" s="281"/>
      <c r="CH38" s="281"/>
      <c r="CI38" s="281"/>
      <c r="CJ38" s="281"/>
      <c r="CK38" s="107" t="e">
        <f>#REF!</f>
        <v>#REF!</v>
      </c>
      <c r="CL38" s="281" t="e">
        <f>#REF!</f>
        <v>#REF!</v>
      </c>
      <c r="CM38" s="281"/>
      <c r="CN38" s="281"/>
      <c r="CO38" s="281"/>
      <c r="CP38" s="281"/>
      <c r="CQ38" s="281"/>
      <c r="CR38" s="281"/>
      <c r="CS38" s="107" t="e">
        <f>#REF!</f>
        <v>#REF!</v>
      </c>
      <c r="CT38" s="281" t="e">
        <f>#REF!</f>
        <v>#REF!</v>
      </c>
      <c r="CU38" s="281"/>
      <c r="CV38" s="281"/>
      <c r="CW38" s="281"/>
      <c r="CX38" s="281"/>
      <c r="CY38" s="281"/>
      <c r="CZ38" s="281"/>
      <c r="DA38" s="107" t="e">
        <f>#REF!</f>
        <v>#REF!</v>
      </c>
      <c r="DB38" s="281" t="e">
        <f>#REF!</f>
        <v>#REF!</v>
      </c>
      <c r="DC38" s="281"/>
      <c r="DD38" s="281"/>
      <c r="DE38" s="281"/>
      <c r="DF38" s="281"/>
      <c r="DG38" s="281"/>
      <c r="DH38" s="281"/>
    </row>
    <row r="39" spans="1:112" ht="29.1" customHeight="1" x14ac:dyDescent="0.15">
      <c r="A39" s="151" t="e">
        <f>#REF!</f>
        <v>#REF!</v>
      </c>
      <c r="B39" s="281" t="e">
        <f>#REF!</f>
        <v>#REF!</v>
      </c>
      <c r="C39" s="281"/>
      <c r="D39" s="281"/>
      <c r="E39" s="281"/>
      <c r="F39" s="281"/>
      <c r="G39" s="281"/>
      <c r="H39" s="281"/>
      <c r="I39" s="151" t="e">
        <f>#REF!</f>
        <v>#REF!</v>
      </c>
      <c r="J39" s="281" t="e">
        <f>#REF!</f>
        <v>#REF!</v>
      </c>
      <c r="K39" s="281"/>
      <c r="L39" s="281"/>
      <c r="M39" s="281"/>
      <c r="N39" s="281"/>
      <c r="O39" s="281"/>
      <c r="P39" s="281"/>
      <c r="Q39" s="151" t="e">
        <f>#REF!</f>
        <v>#REF!</v>
      </c>
      <c r="R39" s="281" t="e">
        <f>#REF!</f>
        <v>#REF!</v>
      </c>
      <c r="S39" s="281"/>
      <c r="T39" s="281"/>
      <c r="U39" s="281"/>
      <c r="V39" s="281"/>
      <c r="W39" s="281"/>
      <c r="X39" s="281"/>
      <c r="Y39" s="151" t="e">
        <f>#REF!</f>
        <v>#REF!</v>
      </c>
      <c r="Z39" s="281" t="e">
        <f>#REF!</f>
        <v>#REF!</v>
      </c>
      <c r="AA39" s="281"/>
      <c r="AB39" s="281"/>
      <c r="AC39" s="281"/>
      <c r="AD39" s="281"/>
      <c r="AE39" s="281"/>
      <c r="AF39" s="281"/>
      <c r="AG39" s="151" t="e">
        <f>#REF!</f>
        <v>#REF!</v>
      </c>
      <c r="AH39" s="281" t="e">
        <f>#REF!</f>
        <v>#REF!</v>
      </c>
      <c r="AI39" s="281"/>
      <c r="AJ39" s="281"/>
      <c r="AK39" s="281"/>
      <c r="AL39" s="281"/>
      <c r="AM39" s="281"/>
      <c r="AN39" s="281"/>
      <c r="AO39" s="151" t="e">
        <f>#REF!</f>
        <v>#REF!</v>
      </c>
      <c r="AP39" s="281" t="e">
        <f>#REF!</f>
        <v>#REF!</v>
      </c>
      <c r="AQ39" s="281"/>
      <c r="AR39" s="281"/>
      <c r="AS39" s="281"/>
      <c r="AT39" s="281"/>
      <c r="AU39" s="281"/>
      <c r="AV39" s="281"/>
      <c r="AW39" s="151" t="e">
        <f>#REF!</f>
        <v>#REF!</v>
      </c>
      <c r="AX39" s="281" t="e">
        <f>#REF!</f>
        <v>#REF!</v>
      </c>
      <c r="AY39" s="281"/>
      <c r="AZ39" s="281"/>
      <c r="BA39" s="281"/>
      <c r="BB39" s="281"/>
      <c r="BC39" s="281"/>
      <c r="BD39" s="281"/>
      <c r="BE39" s="151" t="e">
        <f>#REF!</f>
        <v>#REF!</v>
      </c>
      <c r="BF39" s="281" t="e">
        <f>#REF!</f>
        <v>#REF!</v>
      </c>
      <c r="BG39" s="281"/>
      <c r="BH39" s="281"/>
      <c r="BI39" s="281"/>
      <c r="BJ39" s="281"/>
      <c r="BK39" s="281"/>
      <c r="BL39" s="281"/>
      <c r="BM39" s="151" t="e">
        <f>#REF!</f>
        <v>#REF!</v>
      </c>
      <c r="BN39" s="281" t="e">
        <f>#REF!</f>
        <v>#REF!</v>
      </c>
      <c r="BO39" s="281"/>
      <c r="BP39" s="281"/>
      <c r="BQ39" s="281"/>
      <c r="BR39" s="281"/>
      <c r="BS39" s="281"/>
      <c r="BT39" s="281"/>
      <c r="BU39" s="151" t="e">
        <f>#REF!</f>
        <v>#REF!</v>
      </c>
      <c r="BV39" s="281" t="e">
        <f>#REF!</f>
        <v>#REF!</v>
      </c>
      <c r="BW39" s="281"/>
      <c r="BX39" s="281"/>
      <c r="BY39" s="281"/>
      <c r="BZ39" s="281"/>
      <c r="CA39" s="281"/>
      <c r="CB39" s="281"/>
      <c r="CC39" s="151" t="e">
        <f>#REF!</f>
        <v>#REF!</v>
      </c>
      <c r="CD39" s="281" t="e">
        <f>#REF!</f>
        <v>#REF!</v>
      </c>
      <c r="CE39" s="281"/>
      <c r="CF39" s="281"/>
      <c r="CG39" s="281"/>
      <c r="CH39" s="281"/>
      <c r="CI39" s="281"/>
      <c r="CJ39" s="281"/>
      <c r="CK39" s="151" t="e">
        <f>#REF!</f>
        <v>#REF!</v>
      </c>
      <c r="CL39" s="281" t="e">
        <f>#REF!</f>
        <v>#REF!</v>
      </c>
      <c r="CM39" s="281"/>
      <c r="CN39" s="281"/>
      <c r="CO39" s="281"/>
      <c r="CP39" s="281"/>
      <c r="CQ39" s="281"/>
      <c r="CR39" s="281"/>
      <c r="CS39" s="151" t="e">
        <f>#REF!</f>
        <v>#REF!</v>
      </c>
      <c r="CT39" s="281" t="e">
        <f>#REF!</f>
        <v>#REF!</v>
      </c>
      <c r="CU39" s="281"/>
      <c r="CV39" s="281"/>
      <c r="CW39" s="281"/>
      <c r="CX39" s="281"/>
      <c r="CY39" s="281"/>
      <c r="CZ39" s="281"/>
      <c r="DA39" s="151" t="e">
        <f>#REF!</f>
        <v>#REF!</v>
      </c>
      <c r="DB39" s="281" t="e">
        <f>#REF!</f>
        <v>#REF!</v>
      </c>
      <c r="DC39" s="281"/>
      <c r="DD39" s="281"/>
      <c r="DE39" s="281"/>
      <c r="DF39" s="281"/>
      <c r="DG39" s="281"/>
      <c r="DH39" s="281"/>
    </row>
    <row r="40" spans="1:112" ht="17.100000000000001" customHeight="1" x14ac:dyDescent="0.15">
      <c r="A40" s="107" t="e">
        <f>#REF!</f>
        <v>#REF!</v>
      </c>
      <c r="B40" s="281" t="e">
        <f>#REF!</f>
        <v>#REF!</v>
      </c>
      <c r="C40" s="281"/>
      <c r="D40" s="281"/>
      <c r="E40" s="281"/>
      <c r="F40" s="281"/>
      <c r="G40" s="281"/>
      <c r="H40" s="281"/>
      <c r="I40" s="107" t="e">
        <f>#REF!</f>
        <v>#REF!</v>
      </c>
      <c r="J40" s="281" t="e">
        <f>#REF!</f>
        <v>#REF!</v>
      </c>
      <c r="K40" s="281"/>
      <c r="L40" s="281"/>
      <c r="M40" s="281"/>
      <c r="N40" s="281"/>
      <c r="O40" s="281"/>
      <c r="P40" s="281"/>
      <c r="Q40" s="107" t="e">
        <f>#REF!</f>
        <v>#REF!</v>
      </c>
      <c r="R40" s="281" t="e">
        <f>#REF!</f>
        <v>#REF!</v>
      </c>
      <c r="S40" s="281"/>
      <c r="T40" s="281"/>
      <c r="U40" s="281"/>
      <c r="V40" s="281"/>
      <c r="W40" s="281"/>
      <c r="X40" s="281"/>
      <c r="Y40" s="107" t="e">
        <f>#REF!</f>
        <v>#REF!</v>
      </c>
      <c r="Z40" s="281" t="e">
        <f>#REF!</f>
        <v>#REF!</v>
      </c>
      <c r="AA40" s="281"/>
      <c r="AB40" s="281"/>
      <c r="AC40" s="281"/>
      <c r="AD40" s="281"/>
      <c r="AE40" s="281"/>
      <c r="AF40" s="281"/>
      <c r="AG40" s="107" t="e">
        <f>#REF!</f>
        <v>#REF!</v>
      </c>
      <c r="AH40" s="281" t="e">
        <f>#REF!</f>
        <v>#REF!</v>
      </c>
      <c r="AI40" s="281"/>
      <c r="AJ40" s="281"/>
      <c r="AK40" s="281"/>
      <c r="AL40" s="281"/>
      <c r="AM40" s="281"/>
      <c r="AN40" s="281"/>
      <c r="AO40" s="107" t="e">
        <f>#REF!</f>
        <v>#REF!</v>
      </c>
      <c r="AP40" s="281" t="e">
        <f>#REF!</f>
        <v>#REF!</v>
      </c>
      <c r="AQ40" s="281"/>
      <c r="AR40" s="281"/>
      <c r="AS40" s="281"/>
      <c r="AT40" s="281"/>
      <c r="AU40" s="281"/>
      <c r="AV40" s="281"/>
      <c r="AW40" s="107" t="e">
        <f>#REF!</f>
        <v>#REF!</v>
      </c>
      <c r="AX40" s="281" t="e">
        <f>#REF!</f>
        <v>#REF!</v>
      </c>
      <c r="AY40" s="281"/>
      <c r="AZ40" s="281"/>
      <c r="BA40" s="281"/>
      <c r="BB40" s="281"/>
      <c r="BC40" s="281"/>
      <c r="BD40" s="281"/>
      <c r="BE40" s="107" t="e">
        <f>#REF!</f>
        <v>#REF!</v>
      </c>
      <c r="BF40" s="281" t="e">
        <f>#REF!</f>
        <v>#REF!</v>
      </c>
      <c r="BG40" s="281"/>
      <c r="BH40" s="281"/>
      <c r="BI40" s="281"/>
      <c r="BJ40" s="281"/>
      <c r="BK40" s="281"/>
      <c r="BL40" s="281"/>
      <c r="BM40" s="107" t="e">
        <f>#REF!</f>
        <v>#REF!</v>
      </c>
      <c r="BN40" s="281" t="e">
        <f>#REF!</f>
        <v>#REF!</v>
      </c>
      <c r="BO40" s="281"/>
      <c r="BP40" s="281"/>
      <c r="BQ40" s="281"/>
      <c r="BR40" s="281"/>
      <c r="BS40" s="281"/>
      <c r="BT40" s="281"/>
      <c r="BU40" s="107" t="e">
        <f>#REF!</f>
        <v>#REF!</v>
      </c>
      <c r="BV40" s="281" t="e">
        <f>#REF!</f>
        <v>#REF!</v>
      </c>
      <c r="BW40" s="281"/>
      <c r="BX40" s="281"/>
      <c r="BY40" s="281"/>
      <c r="BZ40" s="281"/>
      <c r="CA40" s="281"/>
      <c r="CB40" s="281"/>
      <c r="CC40" s="107" t="e">
        <f>#REF!</f>
        <v>#REF!</v>
      </c>
      <c r="CD40" s="281" t="e">
        <f>#REF!</f>
        <v>#REF!</v>
      </c>
      <c r="CE40" s="281"/>
      <c r="CF40" s="281"/>
      <c r="CG40" s="281"/>
      <c r="CH40" s="281"/>
      <c r="CI40" s="281"/>
      <c r="CJ40" s="281"/>
      <c r="CK40" s="107" t="e">
        <f>#REF!</f>
        <v>#REF!</v>
      </c>
      <c r="CL40" s="281" t="e">
        <f>#REF!</f>
        <v>#REF!</v>
      </c>
      <c r="CM40" s="281"/>
      <c r="CN40" s="281"/>
      <c r="CO40" s="281"/>
      <c r="CP40" s="281"/>
      <c r="CQ40" s="281"/>
      <c r="CR40" s="281"/>
      <c r="CS40" s="107" t="e">
        <f>#REF!</f>
        <v>#REF!</v>
      </c>
      <c r="CT40" s="281" t="e">
        <f>#REF!</f>
        <v>#REF!</v>
      </c>
      <c r="CU40" s="281"/>
      <c r="CV40" s="281"/>
      <c r="CW40" s="281"/>
      <c r="CX40" s="281"/>
      <c r="CY40" s="281"/>
      <c r="CZ40" s="281"/>
      <c r="DA40" s="107" t="e">
        <f>#REF!</f>
        <v>#REF!</v>
      </c>
      <c r="DB40" s="281" t="e">
        <f>#REF!</f>
        <v>#REF!</v>
      </c>
      <c r="DC40" s="281"/>
      <c r="DD40" s="281"/>
      <c r="DE40" s="281"/>
      <c r="DF40" s="281"/>
      <c r="DG40" s="281"/>
      <c r="DH40" s="281"/>
    </row>
    <row r="41" spans="1:112" ht="29.1" customHeight="1" x14ac:dyDescent="0.15">
      <c r="A41" s="107" t="e">
        <f>#REF!</f>
        <v>#REF!</v>
      </c>
      <c r="B41" s="281" t="e">
        <f>#REF!</f>
        <v>#REF!</v>
      </c>
      <c r="C41" s="281"/>
      <c r="D41" s="281"/>
      <c r="E41" s="281"/>
      <c r="F41" s="281"/>
      <c r="G41" s="281"/>
      <c r="H41" s="281"/>
      <c r="I41" s="107" t="e">
        <f>#REF!</f>
        <v>#REF!</v>
      </c>
      <c r="J41" s="281" t="e">
        <f>#REF!</f>
        <v>#REF!</v>
      </c>
      <c r="K41" s="281"/>
      <c r="L41" s="281"/>
      <c r="M41" s="281"/>
      <c r="N41" s="281"/>
      <c r="O41" s="281"/>
      <c r="P41" s="281"/>
      <c r="Q41" s="107" t="e">
        <f>#REF!</f>
        <v>#REF!</v>
      </c>
      <c r="R41" s="281" t="e">
        <f>#REF!</f>
        <v>#REF!</v>
      </c>
      <c r="S41" s="281"/>
      <c r="T41" s="281"/>
      <c r="U41" s="281"/>
      <c r="V41" s="281"/>
      <c r="W41" s="281"/>
      <c r="X41" s="281"/>
      <c r="Y41" s="107" t="e">
        <f>#REF!</f>
        <v>#REF!</v>
      </c>
      <c r="Z41" s="281" t="e">
        <f>#REF!</f>
        <v>#REF!</v>
      </c>
      <c r="AA41" s="281"/>
      <c r="AB41" s="281"/>
      <c r="AC41" s="281"/>
      <c r="AD41" s="281"/>
      <c r="AE41" s="281"/>
      <c r="AF41" s="281"/>
      <c r="AG41" s="107" t="e">
        <f>#REF!</f>
        <v>#REF!</v>
      </c>
      <c r="AH41" s="281" t="e">
        <f>#REF!</f>
        <v>#REF!</v>
      </c>
      <c r="AI41" s="281"/>
      <c r="AJ41" s="281"/>
      <c r="AK41" s="281"/>
      <c r="AL41" s="281"/>
      <c r="AM41" s="281"/>
      <c r="AN41" s="281"/>
      <c r="AO41" s="107" t="e">
        <f>#REF!</f>
        <v>#REF!</v>
      </c>
      <c r="AP41" s="281" t="e">
        <f>#REF!</f>
        <v>#REF!</v>
      </c>
      <c r="AQ41" s="281"/>
      <c r="AR41" s="281"/>
      <c r="AS41" s="281"/>
      <c r="AT41" s="281"/>
      <c r="AU41" s="281"/>
      <c r="AV41" s="281"/>
      <c r="AW41" s="107" t="e">
        <f>#REF!</f>
        <v>#REF!</v>
      </c>
      <c r="AX41" s="281" t="e">
        <f>#REF!</f>
        <v>#REF!</v>
      </c>
      <c r="AY41" s="281"/>
      <c r="AZ41" s="281"/>
      <c r="BA41" s="281"/>
      <c r="BB41" s="281"/>
      <c r="BC41" s="281"/>
      <c r="BD41" s="281"/>
      <c r="BE41" s="107" t="e">
        <f>#REF!</f>
        <v>#REF!</v>
      </c>
      <c r="BF41" s="281" t="e">
        <f>#REF!</f>
        <v>#REF!</v>
      </c>
      <c r="BG41" s="281"/>
      <c r="BH41" s="281"/>
      <c r="BI41" s="281"/>
      <c r="BJ41" s="281"/>
      <c r="BK41" s="281"/>
      <c r="BL41" s="281"/>
      <c r="BM41" s="107" t="e">
        <f>#REF!</f>
        <v>#REF!</v>
      </c>
      <c r="BN41" s="281" t="e">
        <f>#REF!</f>
        <v>#REF!</v>
      </c>
      <c r="BO41" s="281"/>
      <c r="BP41" s="281"/>
      <c r="BQ41" s="281"/>
      <c r="BR41" s="281"/>
      <c r="BS41" s="281"/>
      <c r="BT41" s="281"/>
      <c r="BU41" s="107" t="e">
        <f>#REF!</f>
        <v>#REF!</v>
      </c>
      <c r="BV41" s="281" t="e">
        <f>#REF!</f>
        <v>#REF!</v>
      </c>
      <c r="BW41" s="281"/>
      <c r="BX41" s="281"/>
      <c r="BY41" s="281"/>
      <c r="BZ41" s="281"/>
      <c r="CA41" s="281"/>
      <c r="CB41" s="281"/>
      <c r="CC41" s="107" t="e">
        <f>#REF!</f>
        <v>#REF!</v>
      </c>
      <c r="CD41" s="281" t="e">
        <f>#REF!</f>
        <v>#REF!</v>
      </c>
      <c r="CE41" s="281"/>
      <c r="CF41" s="281"/>
      <c r="CG41" s="281"/>
      <c r="CH41" s="281"/>
      <c r="CI41" s="281"/>
      <c r="CJ41" s="281"/>
      <c r="CK41" s="107" t="e">
        <f>#REF!</f>
        <v>#REF!</v>
      </c>
      <c r="CL41" s="281" t="e">
        <f>#REF!</f>
        <v>#REF!</v>
      </c>
      <c r="CM41" s="281"/>
      <c r="CN41" s="281"/>
      <c r="CO41" s="281"/>
      <c r="CP41" s="281"/>
      <c r="CQ41" s="281"/>
      <c r="CR41" s="281"/>
      <c r="CS41" s="107" t="e">
        <f>#REF!</f>
        <v>#REF!</v>
      </c>
      <c r="CT41" s="281" t="e">
        <f>#REF!</f>
        <v>#REF!</v>
      </c>
      <c r="CU41" s="281"/>
      <c r="CV41" s="281"/>
      <c r="CW41" s="281"/>
      <c r="CX41" s="281"/>
      <c r="CY41" s="281"/>
      <c r="CZ41" s="281"/>
      <c r="DA41" s="107" t="e">
        <f>#REF!</f>
        <v>#REF!</v>
      </c>
      <c r="DB41" s="281" t="e">
        <f>#REF!</f>
        <v>#REF!</v>
      </c>
      <c r="DC41" s="281"/>
      <c r="DD41" s="281"/>
      <c r="DE41" s="281"/>
      <c r="DF41" s="281"/>
      <c r="DG41" s="281"/>
      <c r="DH41" s="281"/>
    </row>
    <row r="42" spans="1:112" ht="81" customHeight="1" x14ac:dyDescent="0.15">
      <c r="A42" s="107" t="e">
        <f>#REF!</f>
        <v>#REF!</v>
      </c>
      <c r="B42" s="281" t="e">
        <f>#REF!</f>
        <v>#REF!</v>
      </c>
      <c r="C42" s="281" t="e">
        <f t="shared" ref="C42:H42" si="0">$A$42</f>
        <v>#REF!</v>
      </c>
      <c r="D42" s="281" t="e">
        <f t="shared" si="0"/>
        <v>#REF!</v>
      </c>
      <c r="E42" s="281" t="e">
        <f t="shared" si="0"/>
        <v>#REF!</v>
      </c>
      <c r="F42" s="281" t="e">
        <f t="shared" si="0"/>
        <v>#REF!</v>
      </c>
      <c r="G42" s="281" t="e">
        <f t="shared" si="0"/>
        <v>#REF!</v>
      </c>
      <c r="H42" s="281" t="e">
        <f t="shared" si="0"/>
        <v>#REF!</v>
      </c>
      <c r="I42" s="107" t="e">
        <f>#REF!</f>
        <v>#REF!</v>
      </c>
      <c r="J42" s="281" t="e">
        <f>#REF!</f>
        <v>#REF!</v>
      </c>
      <c r="K42" s="281" t="e">
        <f t="shared" ref="K42:P42" si="1">$A$42</f>
        <v>#REF!</v>
      </c>
      <c r="L42" s="281" t="e">
        <f t="shared" si="1"/>
        <v>#REF!</v>
      </c>
      <c r="M42" s="281" t="e">
        <f t="shared" si="1"/>
        <v>#REF!</v>
      </c>
      <c r="N42" s="281" t="e">
        <f t="shared" si="1"/>
        <v>#REF!</v>
      </c>
      <c r="O42" s="281" t="e">
        <f t="shared" si="1"/>
        <v>#REF!</v>
      </c>
      <c r="P42" s="281" t="e">
        <f t="shared" si="1"/>
        <v>#REF!</v>
      </c>
      <c r="Q42" s="107" t="e">
        <f>#REF!</f>
        <v>#REF!</v>
      </c>
      <c r="R42" s="281" t="e">
        <f>#REF!</f>
        <v>#REF!</v>
      </c>
      <c r="S42" s="281" t="e">
        <f t="shared" ref="S42:X42" si="2">$A$42</f>
        <v>#REF!</v>
      </c>
      <c r="T42" s="281" t="e">
        <f t="shared" si="2"/>
        <v>#REF!</v>
      </c>
      <c r="U42" s="281" t="e">
        <f t="shared" si="2"/>
        <v>#REF!</v>
      </c>
      <c r="V42" s="281" t="e">
        <f t="shared" si="2"/>
        <v>#REF!</v>
      </c>
      <c r="W42" s="281" t="e">
        <f t="shared" si="2"/>
        <v>#REF!</v>
      </c>
      <c r="X42" s="281" t="e">
        <f t="shared" si="2"/>
        <v>#REF!</v>
      </c>
      <c r="Y42" s="107" t="e">
        <f>#REF!</f>
        <v>#REF!</v>
      </c>
      <c r="Z42" s="281" t="e">
        <f>#REF!</f>
        <v>#REF!</v>
      </c>
      <c r="AA42" s="281" t="e">
        <f t="shared" ref="AA42:AF42" si="3">$A$42</f>
        <v>#REF!</v>
      </c>
      <c r="AB42" s="281" t="e">
        <f t="shared" si="3"/>
        <v>#REF!</v>
      </c>
      <c r="AC42" s="281" t="e">
        <f t="shared" si="3"/>
        <v>#REF!</v>
      </c>
      <c r="AD42" s="281" t="e">
        <f t="shared" si="3"/>
        <v>#REF!</v>
      </c>
      <c r="AE42" s="281" t="e">
        <f t="shared" si="3"/>
        <v>#REF!</v>
      </c>
      <c r="AF42" s="281" t="e">
        <f t="shared" si="3"/>
        <v>#REF!</v>
      </c>
      <c r="AG42" s="107" t="e">
        <f>#REF!</f>
        <v>#REF!</v>
      </c>
      <c r="AH42" s="281" t="e">
        <f>#REF!</f>
        <v>#REF!</v>
      </c>
      <c r="AI42" s="281" t="e">
        <f t="shared" ref="AI42:AN42" si="4">$A$42</f>
        <v>#REF!</v>
      </c>
      <c r="AJ42" s="281" t="e">
        <f t="shared" si="4"/>
        <v>#REF!</v>
      </c>
      <c r="AK42" s="281" t="e">
        <f t="shared" si="4"/>
        <v>#REF!</v>
      </c>
      <c r="AL42" s="281" t="e">
        <f t="shared" si="4"/>
        <v>#REF!</v>
      </c>
      <c r="AM42" s="281" t="e">
        <f t="shared" si="4"/>
        <v>#REF!</v>
      </c>
      <c r="AN42" s="281" t="e">
        <f t="shared" si="4"/>
        <v>#REF!</v>
      </c>
      <c r="AO42" s="107" t="e">
        <f>#REF!</f>
        <v>#REF!</v>
      </c>
      <c r="AP42" s="281" t="e">
        <f>#REF!</f>
        <v>#REF!</v>
      </c>
      <c r="AQ42" s="281" t="e">
        <f t="shared" ref="AQ42:AV42" si="5">$A$42</f>
        <v>#REF!</v>
      </c>
      <c r="AR42" s="281" t="e">
        <f t="shared" si="5"/>
        <v>#REF!</v>
      </c>
      <c r="AS42" s="281" t="e">
        <f t="shared" si="5"/>
        <v>#REF!</v>
      </c>
      <c r="AT42" s="281" t="e">
        <f t="shared" si="5"/>
        <v>#REF!</v>
      </c>
      <c r="AU42" s="281" t="e">
        <f t="shared" si="5"/>
        <v>#REF!</v>
      </c>
      <c r="AV42" s="281" t="e">
        <f t="shared" si="5"/>
        <v>#REF!</v>
      </c>
      <c r="AW42" s="107" t="e">
        <f>#REF!</f>
        <v>#REF!</v>
      </c>
      <c r="AX42" s="281" t="e">
        <f>#REF!</f>
        <v>#REF!</v>
      </c>
      <c r="AY42" s="281" t="e">
        <f t="shared" ref="AY42:BD42" si="6">$A$42</f>
        <v>#REF!</v>
      </c>
      <c r="AZ42" s="281" t="e">
        <f t="shared" si="6"/>
        <v>#REF!</v>
      </c>
      <c r="BA42" s="281" t="e">
        <f t="shared" si="6"/>
        <v>#REF!</v>
      </c>
      <c r="BB42" s="281" t="e">
        <f t="shared" si="6"/>
        <v>#REF!</v>
      </c>
      <c r="BC42" s="281" t="e">
        <f t="shared" si="6"/>
        <v>#REF!</v>
      </c>
      <c r="BD42" s="281" t="e">
        <f t="shared" si="6"/>
        <v>#REF!</v>
      </c>
      <c r="BE42" s="107" t="e">
        <f>#REF!</f>
        <v>#REF!</v>
      </c>
      <c r="BF42" s="281" t="e">
        <f>#REF!</f>
        <v>#REF!</v>
      </c>
      <c r="BG42" s="281" t="e">
        <f t="shared" ref="BG42:BL42" si="7">$A$42</f>
        <v>#REF!</v>
      </c>
      <c r="BH42" s="281" t="e">
        <f t="shared" si="7"/>
        <v>#REF!</v>
      </c>
      <c r="BI42" s="281" t="e">
        <f t="shared" si="7"/>
        <v>#REF!</v>
      </c>
      <c r="BJ42" s="281" t="e">
        <f t="shared" si="7"/>
        <v>#REF!</v>
      </c>
      <c r="BK42" s="281" t="e">
        <f t="shared" si="7"/>
        <v>#REF!</v>
      </c>
      <c r="BL42" s="281" t="e">
        <f t="shared" si="7"/>
        <v>#REF!</v>
      </c>
      <c r="BM42" s="107" t="e">
        <f>#REF!</f>
        <v>#REF!</v>
      </c>
      <c r="BN42" s="281" t="e">
        <f>#REF!</f>
        <v>#REF!</v>
      </c>
      <c r="BO42" s="281" t="e">
        <f t="shared" ref="BO42:BT42" si="8">$A$42</f>
        <v>#REF!</v>
      </c>
      <c r="BP42" s="281" t="e">
        <f t="shared" si="8"/>
        <v>#REF!</v>
      </c>
      <c r="BQ42" s="281" t="e">
        <f t="shared" si="8"/>
        <v>#REF!</v>
      </c>
      <c r="BR42" s="281" t="e">
        <f t="shared" si="8"/>
        <v>#REF!</v>
      </c>
      <c r="BS42" s="281" t="e">
        <f t="shared" si="8"/>
        <v>#REF!</v>
      </c>
      <c r="BT42" s="281" t="e">
        <f t="shared" si="8"/>
        <v>#REF!</v>
      </c>
      <c r="BU42" s="107" t="e">
        <f>#REF!</f>
        <v>#REF!</v>
      </c>
      <c r="BV42" s="281" t="e">
        <f>#REF!</f>
        <v>#REF!</v>
      </c>
      <c r="BW42" s="281" t="e">
        <f t="shared" ref="BW42:CB42" si="9">$A$42</f>
        <v>#REF!</v>
      </c>
      <c r="BX42" s="281" t="e">
        <f t="shared" si="9"/>
        <v>#REF!</v>
      </c>
      <c r="BY42" s="281" t="e">
        <f t="shared" si="9"/>
        <v>#REF!</v>
      </c>
      <c r="BZ42" s="281" t="e">
        <f t="shared" si="9"/>
        <v>#REF!</v>
      </c>
      <c r="CA42" s="281" t="e">
        <f t="shared" si="9"/>
        <v>#REF!</v>
      </c>
      <c r="CB42" s="281" t="e">
        <f t="shared" si="9"/>
        <v>#REF!</v>
      </c>
      <c r="CC42" s="107" t="e">
        <f>#REF!</f>
        <v>#REF!</v>
      </c>
      <c r="CD42" s="281" t="e">
        <f>#REF!</f>
        <v>#REF!</v>
      </c>
      <c r="CE42" s="281" t="e">
        <f t="shared" ref="CE42:CJ42" si="10">$A$42</f>
        <v>#REF!</v>
      </c>
      <c r="CF42" s="281" t="e">
        <f t="shared" si="10"/>
        <v>#REF!</v>
      </c>
      <c r="CG42" s="281" t="e">
        <f t="shared" si="10"/>
        <v>#REF!</v>
      </c>
      <c r="CH42" s="281" t="e">
        <f t="shared" si="10"/>
        <v>#REF!</v>
      </c>
      <c r="CI42" s="281" t="e">
        <f t="shared" si="10"/>
        <v>#REF!</v>
      </c>
      <c r="CJ42" s="281" t="e">
        <f t="shared" si="10"/>
        <v>#REF!</v>
      </c>
      <c r="CK42" s="107" t="e">
        <f>#REF!</f>
        <v>#REF!</v>
      </c>
      <c r="CL42" s="281" t="e">
        <f>#REF!</f>
        <v>#REF!</v>
      </c>
      <c r="CM42" s="281" t="e">
        <f t="shared" ref="CM42:CR42" si="11">$A$42</f>
        <v>#REF!</v>
      </c>
      <c r="CN42" s="281" t="e">
        <f t="shared" si="11"/>
        <v>#REF!</v>
      </c>
      <c r="CO42" s="281" t="e">
        <f t="shared" si="11"/>
        <v>#REF!</v>
      </c>
      <c r="CP42" s="281" t="e">
        <f t="shared" si="11"/>
        <v>#REF!</v>
      </c>
      <c r="CQ42" s="281" t="e">
        <f t="shared" si="11"/>
        <v>#REF!</v>
      </c>
      <c r="CR42" s="281" t="e">
        <f t="shared" si="11"/>
        <v>#REF!</v>
      </c>
      <c r="CS42" s="107" t="e">
        <f>#REF!</f>
        <v>#REF!</v>
      </c>
      <c r="CT42" s="281" t="e">
        <f>#REF!</f>
        <v>#REF!</v>
      </c>
      <c r="CU42" s="281" t="e">
        <f t="shared" ref="CU42:CZ42" si="12">$A$42</f>
        <v>#REF!</v>
      </c>
      <c r="CV42" s="281" t="e">
        <f t="shared" si="12"/>
        <v>#REF!</v>
      </c>
      <c r="CW42" s="281" t="e">
        <f t="shared" si="12"/>
        <v>#REF!</v>
      </c>
      <c r="CX42" s="281" t="e">
        <f t="shared" si="12"/>
        <v>#REF!</v>
      </c>
      <c r="CY42" s="281" t="e">
        <f t="shared" si="12"/>
        <v>#REF!</v>
      </c>
      <c r="CZ42" s="281" t="e">
        <f t="shared" si="12"/>
        <v>#REF!</v>
      </c>
      <c r="DA42" s="107" t="e">
        <f>#REF!</f>
        <v>#REF!</v>
      </c>
      <c r="DB42" s="281" t="e">
        <f>#REF!</f>
        <v>#REF!</v>
      </c>
      <c r="DC42" s="281" t="e">
        <f t="shared" ref="DC42:DH42" si="13">$A$42</f>
        <v>#REF!</v>
      </c>
      <c r="DD42" s="281" t="e">
        <f t="shared" si="13"/>
        <v>#REF!</v>
      </c>
      <c r="DE42" s="281" t="e">
        <f t="shared" si="13"/>
        <v>#REF!</v>
      </c>
      <c r="DF42" s="281" t="e">
        <f t="shared" si="13"/>
        <v>#REF!</v>
      </c>
      <c r="DG42" s="281" t="e">
        <f t="shared" si="13"/>
        <v>#REF!</v>
      </c>
      <c r="DH42" s="281" t="e">
        <f t="shared" si="13"/>
        <v>#REF!</v>
      </c>
    </row>
    <row r="43" spans="1:112" ht="29.1" customHeight="1" x14ac:dyDescent="0.15">
      <c r="A43" s="151" t="e">
        <f>#REF!</f>
        <v>#REF!</v>
      </c>
      <c r="B43" s="281" t="e">
        <f>#REF!</f>
        <v>#REF!</v>
      </c>
      <c r="C43" s="281"/>
      <c r="D43" s="281"/>
      <c r="E43" s="281"/>
      <c r="F43" s="281"/>
      <c r="G43" s="281"/>
      <c r="H43" s="281"/>
      <c r="I43" s="151" t="e">
        <f>#REF!</f>
        <v>#REF!</v>
      </c>
      <c r="J43" s="281" t="e">
        <f>#REF!</f>
        <v>#REF!</v>
      </c>
      <c r="K43" s="281"/>
      <c r="L43" s="281"/>
      <c r="M43" s="281"/>
      <c r="N43" s="281"/>
      <c r="O43" s="281"/>
      <c r="P43" s="281"/>
      <c r="Q43" s="151" t="e">
        <f>#REF!</f>
        <v>#REF!</v>
      </c>
      <c r="R43" s="281" t="e">
        <f>#REF!</f>
        <v>#REF!</v>
      </c>
      <c r="S43" s="281"/>
      <c r="T43" s="281"/>
      <c r="U43" s="281"/>
      <c r="V43" s="281"/>
      <c r="W43" s="281"/>
      <c r="X43" s="281"/>
      <c r="Y43" s="151" t="e">
        <f>#REF!</f>
        <v>#REF!</v>
      </c>
      <c r="Z43" s="281" t="e">
        <f>#REF!</f>
        <v>#REF!</v>
      </c>
      <c r="AA43" s="281"/>
      <c r="AB43" s="281"/>
      <c r="AC43" s="281"/>
      <c r="AD43" s="281"/>
      <c r="AE43" s="281"/>
      <c r="AF43" s="281"/>
      <c r="AG43" s="151" t="e">
        <f>#REF!</f>
        <v>#REF!</v>
      </c>
      <c r="AH43" s="281" t="e">
        <f>#REF!</f>
        <v>#REF!</v>
      </c>
      <c r="AI43" s="281"/>
      <c r="AJ43" s="281"/>
      <c r="AK43" s="281"/>
      <c r="AL43" s="281"/>
      <c r="AM43" s="281"/>
      <c r="AN43" s="281"/>
      <c r="AO43" s="151" t="e">
        <f>#REF!</f>
        <v>#REF!</v>
      </c>
      <c r="AP43" s="281" t="e">
        <f>#REF!</f>
        <v>#REF!</v>
      </c>
      <c r="AQ43" s="281"/>
      <c r="AR43" s="281"/>
      <c r="AS43" s="281"/>
      <c r="AT43" s="281"/>
      <c r="AU43" s="281"/>
      <c r="AV43" s="281"/>
      <c r="AW43" s="151" t="e">
        <f>#REF!</f>
        <v>#REF!</v>
      </c>
      <c r="AX43" s="281" t="e">
        <f>#REF!</f>
        <v>#REF!</v>
      </c>
      <c r="AY43" s="281"/>
      <c r="AZ43" s="281"/>
      <c r="BA43" s="281"/>
      <c r="BB43" s="281"/>
      <c r="BC43" s="281"/>
      <c r="BD43" s="281"/>
      <c r="BE43" s="151" t="e">
        <f>#REF!</f>
        <v>#REF!</v>
      </c>
      <c r="BF43" s="281" t="e">
        <f>#REF!</f>
        <v>#REF!</v>
      </c>
      <c r="BG43" s="281"/>
      <c r="BH43" s="281"/>
      <c r="BI43" s="281"/>
      <c r="BJ43" s="281"/>
      <c r="BK43" s="281"/>
      <c r="BL43" s="281"/>
      <c r="BM43" s="151" t="e">
        <f>#REF!</f>
        <v>#REF!</v>
      </c>
      <c r="BN43" s="281" t="e">
        <f>#REF!</f>
        <v>#REF!</v>
      </c>
      <c r="BO43" s="281"/>
      <c r="BP43" s="281"/>
      <c r="BQ43" s="281"/>
      <c r="BR43" s="281"/>
      <c r="BS43" s="281"/>
      <c r="BT43" s="281"/>
      <c r="BU43" s="151" t="e">
        <f>#REF!</f>
        <v>#REF!</v>
      </c>
      <c r="BV43" s="281" t="e">
        <f>#REF!</f>
        <v>#REF!</v>
      </c>
      <c r="BW43" s="281"/>
      <c r="BX43" s="281"/>
      <c r="BY43" s="281"/>
      <c r="BZ43" s="281"/>
      <c r="CA43" s="281"/>
      <c r="CB43" s="281"/>
      <c r="CC43" s="151" t="e">
        <f>#REF!</f>
        <v>#REF!</v>
      </c>
      <c r="CD43" s="281" t="e">
        <f>#REF!</f>
        <v>#REF!</v>
      </c>
      <c r="CE43" s="281"/>
      <c r="CF43" s="281"/>
      <c r="CG43" s="281"/>
      <c r="CH43" s="281"/>
      <c r="CI43" s="281"/>
      <c r="CJ43" s="281"/>
      <c r="CK43" s="151" t="e">
        <f>#REF!</f>
        <v>#REF!</v>
      </c>
      <c r="CL43" s="281" t="e">
        <f>#REF!</f>
        <v>#REF!</v>
      </c>
      <c r="CM43" s="281"/>
      <c r="CN43" s="281"/>
      <c r="CO43" s="281"/>
      <c r="CP43" s="281"/>
      <c r="CQ43" s="281"/>
      <c r="CR43" s="281"/>
      <c r="CS43" s="151" t="e">
        <f>#REF!</f>
        <v>#REF!</v>
      </c>
      <c r="CT43" s="281" t="e">
        <f>#REF!</f>
        <v>#REF!</v>
      </c>
      <c r="CU43" s="281"/>
      <c r="CV43" s="281"/>
      <c r="CW43" s="281"/>
      <c r="CX43" s="281"/>
      <c r="CY43" s="281"/>
      <c r="CZ43" s="281"/>
      <c r="DA43" s="151" t="e">
        <f>#REF!</f>
        <v>#REF!</v>
      </c>
      <c r="DB43" s="281" t="e">
        <f>#REF!</f>
        <v>#REF!</v>
      </c>
      <c r="DC43" s="281"/>
      <c r="DD43" s="281"/>
      <c r="DE43" s="281"/>
      <c r="DF43" s="281"/>
      <c r="DG43" s="281"/>
      <c r="DH43" s="281"/>
    </row>
    <row r="44" spans="1:112" ht="29.1" customHeight="1" x14ac:dyDescent="0.15">
      <c r="A44" s="107" t="e">
        <f>#REF!</f>
        <v>#REF!</v>
      </c>
      <c r="B44" s="281" t="e">
        <f>#REF!</f>
        <v>#REF!</v>
      </c>
      <c r="C44" s="281"/>
      <c r="D44" s="281"/>
      <c r="E44" s="281"/>
      <c r="F44" s="281"/>
      <c r="G44" s="281"/>
      <c r="H44" s="281"/>
      <c r="I44" s="107" t="e">
        <f>#REF!</f>
        <v>#REF!</v>
      </c>
      <c r="J44" s="281" t="e">
        <f>#REF!</f>
        <v>#REF!</v>
      </c>
      <c r="K44" s="281"/>
      <c r="L44" s="281"/>
      <c r="M44" s="281"/>
      <c r="N44" s="281"/>
      <c r="O44" s="281"/>
      <c r="P44" s="281"/>
      <c r="Q44" s="107" t="e">
        <f>#REF!</f>
        <v>#REF!</v>
      </c>
      <c r="R44" s="281" t="e">
        <f>#REF!</f>
        <v>#REF!</v>
      </c>
      <c r="S44" s="281"/>
      <c r="T44" s="281"/>
      <c r="U44" s="281"/>
      <c r="V44" s="281"/>
      <c r="W44" s="281"/>
      <c r="X44" s="281"/>
      <c r="Y44" s="107" t="e">
        <f>#REF!</f>
        <v>#REF!</v>
      </c>
      <c r="Z44" s="281" t="e">
        <f>#REF!</f>
        <v>#REF!</v>
      </c>
      <c r="AA44" s="281"/>
      <c r="AB44" s="281"/>
      <c r="AC44" s="281"/>
      <c r="AD44" s="281"/>
      <c r="AE44" s="281"/>
      <c r="AF44" s="281"/>
      <c r="AG44" s="107" t="e">
        <f>#REF!</f>
        <v>#REF!</v>
      </c>
      <c r="AH44" s="281" t="e">
        <f>#REF!</f>
        <v>#REF!</v>
      </c>
      <c r="AI44" s="281"/>
      <c r="AJ44" s="281"/>
      <c r="AK44" s="281"/>
      <c r="AL44" s="281"/>
      <c r="AM44" s="281"/>
      <c r="AN44" s="281"/>
      <c r="AO44" s="107" t="e">
        <f>#REF!</f>
        <v>#REF!</v>
      </c>
      <c r="AP44" s="281" t="e">
        <f>#REF!</f>
        <v>#REF!</v>
      </c>
      <c r="AQ44" s="281"/>
      <c r="AR44" s="281"/>
      <c r="AS44" s="281"/>
      <c r="AT44" s="281"/>
      <c r="AU44" s="281"/>
      <c r="AV44" s="281"/>
      <c r="AW44" s="107" t="e">
        <f>#REF!</f>
        <v>#REF!</v>
      </c>
      <c r="AX44" s="281" t="e">
        <f>#REF!</f>
        <v>#REF!</v>
      </c>
      <c r="AY44" s="281"/>
      <c r="AZ44" s="281"/>
      <c r="BA44" s="281"/>
      <c r="BB44" s="281"/>
      <c r="BC44" s="281"/>
      <c r="BD44" s="281"/>
      <c r="BE44" s="107" t="e">
        <f>#REF!</f>
        <v>#REF!</v>
      </c>
      <c r="BF44" s="281" t="e">
        <f>#REF!</f>
        <v>#REF!</v>
      </c>
      <c r="BG44" s="281"/>
      <c r="BH44" s="281"/>
      <c r="BI44" s="281"/>
      <c r="BJ44" s="281"/>
      <c r="BK44" s="281"/>
      <c r="BL44" s="281"/>
      <c r="BM44" s="107" t="e">
        <f>#REF!</f>
        <v>#REF!</v>
      </c>
      <c r="BN44" s="281" t="e">
        <f>#REF!</f>
        <v>#REF!</v>
      </c>
      <c r="BO44" s="281"/>
      <c r="BP44" s="281"/>
      <c r="BQ44" s="281"/>
      <c r="BR44" s="281"/>
      <c r="BS44" s="281"/>
      <c r="BT44" s="281"/>
      <c r="BU44" s="107" t="e">
        <f>#REF!</f>
        <v>#REF!</v>
      </c>
      <c r="BV44" s="281" t="e">
        <f>#REF!</f>
        <v>#REF!</v>
      </c>
      <c r="BW44" s="281"/>
      <c r="BX44" s="281"/>
      <c r="BY44" s="281"/>
      <c r="BZ44" s="281"/>
      <c r="CA44" s="281"/>
      <c r="CB44" s="281"/>
      <c r="CC44" s="107" t="e">
        <f>#REF!</f>
        <v>#REF!</v>
      </c>
      <c r="CD44" s="281" t="e">
        <f>#REF!</f>
        <v>#REF!</v>
      </c>
      <c r="CE44" s="281"/>
      <c r="CF44" s="281"/>
      <c r="CG44" s="281"/>
      <c r="CH44" s="281"/>
      <c r="CI44" s="281"/>
      <c r="CJ44" s="281"/>
      <c r="CK44" s="107" t="e">
        <f>#REF!</f>
        <v>#REF!</v>
      </c>
      <c r="CL44" s="281" t="e">
        <f>#REF!</f>
        <v>#REF!</v>
      </c>
      <c r="CM44" s="281"/>
      <c r="CN44" s="281"/>
      <c r="CO44" s="281"/>
      <c r="CP44" s="281"/>
      <c r="CQ44" s="281"/>
      <c r="CR44" s="281"/>
      <c r="CS44" s="107" t="e">
        <f>#REF!</f>
        <v>#REF!</v>
      </c>
      <c r="CT44" s="281" t="e">
        <f>#REF!</f>
        <v>#REF!</v>
      </c>
      <c r="CU44" s="281"/>
      <c r="CV44" s="281"/>
      <c r="CW44" s="281"/>
      <c r="CX44" s="281"/>
      <c r="CY44" s="281"/>
      <c r="CZ44" s="281"/>
      <c r="DA44" s="107" t="e">
        <f>#REF!</f>
        <v>#REF!</v>
      </c>
      <c r="DB44" s="281" t="e">
        <f>#REF!</f>
        <v>#REF!</v>
      </c>
      <c r="DC44" s="281"/>
      <c r="DD44" s="281"/>
      <c r="DE44" s="281"/>
      <c r="DF44" s="281"/>
      <c r="DG44" s="281"/>
      <c r="DH44" s="281"/>
    </row>
    <row r="45" spans="1:112" ht="17.100000000000001" customHeight="1" x14ac:dyDescent="0.15">
      <c r="A45" s="107" t="e">
        <f>#REF!</f>
        <v>#REF!</v>
      </c>
      <c r="B45" s="281" t="e">
        <f>#REF!</f>
        <v>#REF!</v>
      </c>
      <c r="C45" s="281"/>
      <c r="D45" s="281"/>
      <c r="E45" s="281"/>
      <c r="F45" s="281"/>
      <c r="G45" s="281"/>
      <c r="H45" s="281"/>
      <c r="I45" s="107" t="e">
        <f>#REF!</f>
        <v>#REF!</v>
      </c>
      <c r="J45" s="281" t="e">
        <f>#REF!</f>
        <v>#REF!</v>
      </c>
      <c r="K45" s="281"/>
      <c r="L45" s="281"/>
      <c r="M45" s="281"/>
      <c r="N45" s="281"/>
      <c r="O45" s="281"/>
      <c r="P45" s="281"/>
      <c r="Q45" s="107" t="e">
        <f>#REF!</f>
        <v>#REF!</v>
      </c>
      <c r="R45" s="281" t="e">
        <f>#REF!</f>
        <v>#REF!</v>
      </c>
      <c r="S45" s="281"/>
      <c r="T45" s="281"/>
      <c r="U45" s="281"/>
      <c r="V45" s="281"/>
      <c r="W45" s="281"/>
      <c r="X45" s="281"/>
      <c r="Y45" s="107" t="e">
        <f>#REF!</f>
        <v>#REF!</v>
      </c>
      <c r="Z45" s="281" t="e">
        <f>#REF!</f>
        <v>#REF!</v>
      </c>
      <c r="AA45" s="281"/>
      <c r="AB45" s="281"/>
      <c r="AC45" s="281"/>
      <c r="AD45" s="281"/>
      <c r="AE45" s="281"/>
      <c r="AF45" s="281"/>
      <c r="AG45" s="107" t="e">
        <f>#REF!</f>
        <v>#REF!</v>
      </c>
      <c r="AH45" s="281" t="e">
        <f>#REF!</f>
        <v>#REF!</v>
      </c>
      <c r="AI45" s="281"/>
      <c r="AJ45" s="281"/>
      <c r="AK45" s="281"/>
      <c r="AL45" s="281"/>
      <c r="AM45" s="281"/>
      <c r="AN45" s="281"/>
      <c r="AO45" s="107" t="e">
        <f>#REF!</f>
        <v>#REF!</v>
      </c>
      <c r="AP45" s="281" t="e">
        <f>#REF!</f>
        <v>#REF!</v>
      </c>
      <c r="AQ45" s="281"/>
      <c r="AR45" s="281"/>
      <c r="AS45" s="281"/>
      <c r="AT45" s="281"/>
      <c r="AU45" s="281"/>
      <c r="AV45" s="281"/>
      <c r="AW45" s="107" t="e">
        <f>#REF!</f>
        <v>#REF!</v>
      </c>
      <c r="AX45" s="281" t="e">
        <f>#REF!</f>
        <v>#REF!</v>
      </c>
      <c r="AY45" s="281"/>
      <c r="AZ45" s="281"/>
      <c r="BA45" s="281"/>
      <c r="BB45" s="281"/>
      <c r="BC45" s="281"/>
      <c r="BD45" s="281"/>
      <c r="BE45" s="107" t="e">
        <f>#REF!</f>
        <v>#REF!</v>
      </c>
      <c r="BF45" s="281" t="e">
        <f>#REF!</f>
        <v>#REF!</v>
      </c>
      <c r="BG45" s="281"/>
      <c r="BH45" s="281"/>
      <c r="BI45" s="281"/>
      <c r="BJ45" s="281"/>
      <c r="BK45" s="281"/>
      <c r="BL45" s="281"/>
      <c r="BM45" s="107" t="e">
        <f>#REF!</f>
        <v>#REF!</v>
      </c>
      <c r="BN45" s="281" t="e">
        <f>#REF!</f>
        <v>#REF!</v>
      </c>
      <c r="BO45" s="281"/>
      <c r="BP45" s="281"/>
      <c r="BQ45" s="281"/>
      <c r="BR45" s="281"/>
      <c r="BS45" s="281"/>
      <c r="BT45" s="281"/>
      <c r="BU45" s="107" t="e">
        <f>#REF!</f>
        <v>#REF!</v>
      </c>
      <c r="BV45" s="281" t="e">
        <f>#REF!</f>
        <v>#REF!</v>
      </c>
      <c r="BW45" s="281"/>
      <c r="BX45" s="281"/>
      <c r="BY45" s="281"/>
      <c r="BZ45" s="281"/>
      <c r="CA45" s="281"/>
      <c r="CB45" s="281"/>
      <c r="CC45" s="107" t="e">
        <f>#REF!</f>
        <v>#REF!</v>
      </c>
      <c r="CD45" s="281" t="e">
        <f>#REF!</f>
        <v>#REF!</v>
      </c>
      <c r="CE45" s="281"/>
      <c r="CF45" s="281"/>
      <c r="CG45" s="281"/>
      <c r="CH45" s="281"/>
      <c r="CI45" s="281"/>
      <c r="CJ45" s="281"/>
      <c r="CK45" s="107" t="e">
        <f>#REF!</f>
        <v>#REF!</v>
      </c>
      <c r="CL45" s="281" t="e">
        <f>#REF!</f>
        <v>#REF!</v>
      </c>
      <c r="CM45" s="281"/>
      <c r="CN45" s="281"/>
      <c r="CO45" s="281"/>
      <c r="CP45" s="281"/>
      <c r="CQ45" s="281"/>
      <c r="CR45" s="281"/>
      <c r="CS45" s="107" t="e">
        <f>#REF!</f>
        <v>#REF!</v>
      </c>
      <c r="CT45" s="281" t="e">
        <f>#REF!</f>
        <v>#REF!</v>
      </c>
      <c r="CU45" s="281"/>
      <c r="CV45" s="281"/>
      <c r="CW45" s="281"/>
      <c r="CX45" s="281"/>
      <c r="CY45" s="281"/>
      <c r="CZ45" s="281"/>
      <c r="DA45" s="107" t="e">
        <f>#REF!</f>
        <v>#REF!</v>
      </c>
      <c r="DB45" s="281" t="e">
        <f>#REF!</f>
        <v>#REF!</v>
      </c>
      <c r="DC45" s="281"/>
      <c r="DD45" s="281"/>
      <c r="DE45" s="281"/>
      <c r="DF45" s="281"/>
      <c r="DG45" s="281"/>
      <c r="DH45" s="281"/>
    </row>
    <row r="46" spans="1:112" ht="29.1" customHeight="1" x14ac:dyDescent="0.15">
      <c r="A46" s="151" t="e">
        <f>#REF!</f>
        <v>#REF!</v>
      </c>
      <c r="B46" s="281" t="e">
        <f>#REF!</f>
        <v>#REF!</v>
      </c>
      <c r="C46" s="281"/>
      <c r="D46" s="281"/>
      <c r="E46" s="281"/>
      <c r="F46" s="281"/>
      <c r="G46" s="281"/>
      <c r="H46" s="281"/>
      <c r="I46" s="151" t="e">
        <f>#REF!</f>
        <v>#REF!</v>
      </c>
      <c r="J46" s="281" t="e">
        <f>#REF!</f>
        <v>#REF!</v>
      </c>
      <c r="K46" s="281"/>
      <c r="L46" s="281"/>
      <c r="M46" s="281"/>
      <c r="N46" s="281"/>
      <c r="O46" s="281"/>
      <c r="P46" s="281"/>
      <c r="Q46" s="151" t="e">
        <f>#REF!</f>
        <v>#REF!</v>
      </c>
      <c r="R46" s="281" t="e">
        <f>#REF!</f>
        <v>#REF!</v>
      </c>
      <c r="S46" s="281"/>
      <c r="T46" s="281"/>
      <c r="U46" s="281"/>
      <c r="V46" s="281"/>
      <c r="W46" s="281"/>
      <c r="X46" s="281"/>
      <c r="Y46" s="151" t="e">
        <f>#REF!</f>
        <v>#REF!</v>
      </c>
      <c r="Z46" s="281" t="e">
        <f>#REF!</f>
        <v>#REF!</v>
      </c>
      <c r="AA46" s="281"/>
      <c r="AB46" s="281"/>
      <c r="AC46" s="281"/>
      <c r="AD46" s="281"/>
      <c r="AE46" s="281"/>
      <c r="AF46" s="281"/>
      <c r="AG46" s="151" t="e">
        <f>#REF!</f>
        <v>#REF!</v>
      </c>
      <c r="AH46" s="281" t="e">
        <f>#REF!</f>
        <v>#REF!</v>
      </c>
      <c r="AI46" s="281"/>
      <c r="AJ46" s="281"/>
      <c r="AK46" s="281"/>
      <c r="AL46" s="281"/>
      <c r="AM46" s="281"/>
      <c r="AN46" s="281"/>
      <c r="AO46" s="151" t="e">
        <f>#REF!</f>
        <v>#REF!</v>
      </c>
      <c r="AP46" s="281" t="e">
        <f>#REF!</f>
        <v>#REF!</v>
      </c>
      <c r="AQ46" s="281"/>
      <c r="AR46" s="281"/>
      <c r="AS46" s="281"/>
      <c r="AT46" s="281"/>
      <c r="AU46" s="281"/>
      <c r="AV46" s="281"/>
      <c r="AW46" s="151" t="e">
        <f>#REF!</f>
        <v>#REF!</v>
      </c>
      <c r="AX46" s="281" t="e">
        <f>#REF!</f>
        <v>#REF!</v>
      </c>
      <c r="AY46" s="281"/>
      <c r="AZ46" s="281"/>
      <c r="BA46" s="281"/>
      <c r="BB46" s="281"/>
      <c r="BC46" s="281"/>
      <c r="BD46" s="281"/>
      <c r="BE46" s="151" t="e">
        <f>#REF!</f>
        <v>#REF!</v>
      </c>
      <c r="BF46" s="281" t="e">
        <f>#REF!</f>
        <v>#REF!</v>
      </c>
      <c r="BG46" s="281"/>
      <c r="BH46" s="281"/>
      <c r="BI46" s="281"/>
      <c r="BJ46" s="281"/>
      <c r="BK46" s="281"/>
      <c r="BL46" s="281"/>
      <c r="BM46" s="151" t="e">
        <f>#REF!</f>
        <v>#REF!</v>
      </c>
      <c r="BN46" s="281" t="e">
        <f>#REF!</f>
        <v>#REF!</v>
      </c>
      <c r="BO46" s="281"/>
      <c r="BP46" s="281"/>
      <c r="BQ46" s="281"/>
      <c r="BR46" s="281"/>
      <c r="BS46" s="281"/>
      <c r="BT46" s="281"/>
      <c r="BU46" s="151" t="e">
        <f>#REF!</f>
        <v>#REF!</v>
      </c>
      <c r="BV46" s="281" t="e">
        <f>#REF!</f>
        <v>#REF!</v>
      </c>
      <c r="BW46" s="281"/>
      <c r="BX46" s="281"/>
      <c r="BY46" s="281"/>
      <c r="BZ46" s="281"/>
      <c r="CA46" s="281"/>
      <c r="CB46" s="281"/>
      <c r="CC46" s="151" t="e">
        <f>#REF!</f>
        <v>#REF!</v>
      </c>
      <c r="CD46" s="281" t="e">
        <f>#REF!</f>
        <v>#REF!</v>
      </c>
      <c r="CE46" s="281"/>
      <c r="CF46" s="281"/>
      <c r="CG46" s="281"/>
      <c r="CH46" s="281"/>
      <c r="CI46" s="281"/>
      <c r="CJ46" s="281"/>
      <c r="CK46" s="151" t="e">
        <f>#REF!</f>
        <v>#REF!</v>
      </c>
      <c r="CL46" s="281" t="e">
        <f>#REF!</f>
        <v>#REF!</v>
      </c>
      <c r="CM46" s="281"/>
      <c r="CN46" s="281"/>
      <c r="CO46" s="281"/>
      <c r="CP46" s="281"/>
      <c r="CQ46" s="281"/>
      <c r="CR46" s="281"/>
      <c r="CS46" s="151" t="e">
        <f>#REF!</f>
        <v>#REF!</v>
      </c>
      <c r="CT46" s="281" t="e">
        <f>#REF!</f>
        <v>#REF!</v>
      </c>
      <c r="CU46" s="281"/>
      <c r="CV46" s="281"/>
      <c r="CW46" s="281"/>
      <c r="CX46" s="281"/>
      <c r="CY46" s="281"/>
      <c r="CZ46" s="281"/>
      <c r="DA46" s="151" t="e">
        <f>#REF!</f>
        <v>#REF!</v>
      </c>
      <c r="DB46" s="281" t="e">
        <f>#REF!</f>
        <v>#REF!</v>
      </c>
      <c r="DC46" s="281"/>
      <c r="DD46" s="281"/>
      <c r="DE46" s="281"/>
      <c r="DF46" s="281"/>
      <c r="DG46" s="281"/>
      <c r="DH46" s="281"/>
    </row>
    <row r="47" spans="1:112" ht="29.1" customHeight="1" x14ac:dyDescent="0.15">
      <c r="A47" s="151" t="e">
        <f>#REF!</f>
        <v>#REF!</v>
      </c>
      <c r="B47" s="281" t="e">
        <f>#REF!</f>
        <v>#REF!</v>
      </c>
      <c r="C47" s="281"/>
      <c r="D47" s="281"/>
      <c r="E47" s="281"/>
      <c r="F47" s="281"/>
      <c r="G47" s="281"/>
      <c r="H47" s="281"/>
      <c r="I47" s="151" t="e">
        <f>#REF!</f>
        <v>#REF!</v>
      </c>
      <c r="J47" s="281" t="e">
        <f>#REF!</f>
        <v>#REF!</v>
      </c>
      <c r="K47" s="281"/>
      <c r="L47" s="281"/>
      <c r="M47" s="281"/>
      <c r="N47" s="281"/>
      <c r="O47" s="281"/>
      <c r="P47" s="281"/>
      <c r="Q47" s="151" t="e">
        <f>#REF!</f>
        <v>#REF!</v>
      </c>
      <c r="R47" s="281" t="e">
        <f>#REF!</f>
        <v>#REF!</v>
      </c>
      <c r="S47" s="281"/>
      <c r="T47" s="281"/>
      <c r="U47" s="281"/>
      <c r="V47" s="281"/>
      <c r="W47" s="281"/>
      <c r="X47" s="281"/>
      <c r="Y47" s="151" t="e">
        <f>#REF!</f>
        <v>#REF!</v>
      </c>
      <c r="Z47" s="281" t="e">
        <f>#REF!</f>
        <v>#REF!</v>
      </c>
      <c r="AA47" s="281"/>
      <c r="AB47" s="281"/>
      <c r="AC47" s="281"/>
      <c r="AD47" s="281"/>
      <c r="AE47" s="281"/>
      <c r="AF47" s="281"/>
      <c r="AG47" s="151" t="e">
        <f>#REF!</f>
        <v>#REF!</v>
      </c>
      <c r="AH47" s="281" t="e">
        <f>#REF!</f>
        <v>#REF!</v>
      </c>
      <c r="AI47" s="281"/>
      <c r="AJ47" s="281"/>
      <c r="AK47" s="281"/>
      <c r="AL47" s="281"/>
      <c r="AM47" s="281"/>
      <c r="AN47" s="281"/>
      <c r="AO47" s="151" t="e">
        <f>#REF!</f>
        <v>#REF!</v>
      </c>
      <c r="AP47" s="281" t="e">
        <f>#REF!</f>
        <v>#REF!</v>
      </c>
      <c r="AQ47" s="281"/>
      <c r="AR47" s="281"/>
      <c r="AS47" s="281"/>
      <c r="AT47" s="281"/>
      <c r="AU47" s="281"/>
      <c r="AV47" s="281"/>
      <c r="AW47" s="151" t="e">
        <f>#REF!</f>
        <v>#REF!</v>
      </c>
      <c r="AX47" s="281" t="e">
        <f>#REF!</f>
        <v>#REF!</v>
      </c>
      <c r="AY47" s="281"/>
      <c r="AZ47" s="281"/>
      <c r="BA47" s="281"/>
      <c r="BB47" s="281"/>
      <c r="BC47" s="281"/>
      <c r="BD47" s="281"/>
      <c r="BE47" s="151" t="e">
        <f>#REF!</f>
        <v>#REF!</v>
      </c>
      <c r="BF47" s="281" t="e">
        <f>#REF!</f>
        <v>#REF!</v>
      </c>
      <c r="BG47" s="281"/>
      <c r="BH47" s="281"/>
      <c r="BI47" s="281"/>
      <c r="BJ47" s="281"/>
      <c r="BK47" s="281"/>
      <c r="BL47" s="281"/>
      <c r="BM47" s="151" t="e">
        <f>#REF!</f>
        <v>#REF!</v>
      </c>
      <c r="BN47" s="281" t="e">
        <f>#REF!</f>
        <v>#REF!</v>
      </c>
      <c r="BO47" s="281"/>
      <c r="BP47" s="281"/>
      <c r="BQ47" s="281"/>
      <c r="BR47" s="281"/>
      <c r="BS47" s="281"/>
      <c r="BT47" s="281"/>
      <c r="BU47" s="151" t="e">
        <f>#REF!</f>
        <v>#REF!</v>
      </c>
      <c r="BV47" s="281" t="e">
        <f>#REF!</f>
        <v>#REF!</v>
      </c>
      <c r="BW47" s="281"/>
      <c r="BX47" s="281"/>
      <c r="BY47" s="281"/>
      <c r="BZ47" s="281"/>
      <c r="CA47" s="281"/>
      <c r="CB47" s="281"/>
      <c r="CC47" s="151" t="e">
        <f>#REF!</f>
        <v>#REF!</v>
      </c>
      <c r="CD47" s="281" t="e">
        <f>#REF!</f>
        <v>#REF!</v>
      </c>
      <c r="CE47" s="281"/>
      <c r="CF47" s="281"/>
      <c r="CG47" s="281"/>
      <c r="CH47" s="281"/>
      <c r="CI47" s="281"/>
      <c r="CJ47" s="281"/>
      <c r="CK47" s="151" t="e">
        <f>#REF!</f>
        <v>#REF!</v>
      </c>
      <c r="CL47" s="281" t="e">
        <f>#REF!</f>
        <v>#REF!</v>
      </c>
      <c r="CM47" s="281"/>
      <c r="CN47" s="281"/>
      <c r="CO47" s="281"/>
      <c r="CP47" s="281"/>
      <c r="CQ47" s="281"/>
      <c r="CR47" s="281"/>
      <c r="CS47" s="151" t="e">
        <f>#REF!</f>
        <v>#REF!</v>
      </c>
      <c r="CT47" s="281" t="e">
        <f>#REF!</f>
        <v>#REF!</v>
      </c>
      <c r="CU47" s="281"/>
      <c r="CV47" s="281"/>
      <c r="CW47" s="281"/>
      <c r="CX47" s="281"/>
      <c r="CY47" s="281"/>
      <c r="CZ47" s="281"/>
      <c r="DA47" s="151" t="e">
        <f>#REF!</f>
        <v>#REF!</v>
      </c>
      <c r="DB47" s="281" t="e">
        <f>#REF!</f>
        <v>#REF!</v>
      </c>
      <c r="DC47" s="281"/>
      <c r="DD47" s="281"/>
      <c r="DE47" s="281"/>
      <c r="DF47" s="281"/>
      <c r="DG47" s="281"/>
      <c r="DH47" s="281"/>
    </row>
    <row r="48" spans="1:112" ht="39.75" customHeight="1" x14ac:dyDescent="0.15">
      <c r="A48" s="151" t="e">
        <f>#REF!</f>
        <v>#REF!</v>
      </c>
      <c r="B48" s="281" t="e">
        <f>#REF!</f>
        <v>#REF!</v>
      </c>
      <c r="C48" s="281"/>
      <c r="D48" s="281"/>
      <c r="E48" s="281"/>
      <c r="F48" s="281"/>
      <c r="G48" s="281"/>
      <c r="H48" s="281"/>
      <c r="I48" s="151" t="e">
        <f>#REF!</f>
        <v>#REF!</v>
      </c>
      <c r="J48" s="281" t="e">
        <f>#REF!</f>
        <v>#REF!</v>
      </c>
      <c r="K48" s="281"/>
      <c r="L48" s="281"/>
      <c r="M48" s="281"/>
      <c r="N48" s="281"/>
      <c r="O48" s="281"/>
      <c r="P48" s="281"/>
      <c r="Q48" s="151" t="e">
        <f>#REF!</f>
        <v>#REF!</v>
      </c>
      <c r="R48" s="281" t="e">
        <f>#REF!</f>
        <v>#REF!</v>
      </c>
      <c r="S48" s="281"/>
      <c r="T48" s="281"/>
      <c r="U48" s="281"/>
      <c r="V48" s="281"/>
      <c r="W48" s="281"/>
      <c r="X48" s="281"/>
      <c r="Y48" s="151" t="e">
        <f>#REF!</f>
        <v>#REF!</v>
      </c>
      <c r="Z48" s="281" t="e">
        <f>#REF!</f>
        <v>#REF!</v>
      </c>
      <c r="AA48" s="281"/>
      <c r="AB48" s="281"/>
      <c r="AC48" s="281"/>
      <c r="AD48" s="281"/>
      <c r="AE48" s="281"/>
      <c r="AF48" s="281"/>
      <c r="AG48" s="151" t="e">
        <f>#REF!</f>
        <v>#REF!</v>
      </c>
      <c r="AH48" s="281" t="e">
        <f>#REF!</f>
        <v>#REF!</v>
      </c>
      <c r="AI48" s="281"/>
      <c r="AJ48" s="281"/>
      <c r="AK48" s="281"/>
      <c r="AL48" s="281"/>
      <c r="AM48" s="281"/>
      <c r="AN48" s="281"/>
      <c r="AO48" s="151" t="e">
        <f>#REF!</f>
        <v>#REF!</v>
      </c>
      <c r="AP48" s="281" t="e">
        <f>#REF!</f>
        <v>#REF!</v>
      </c>
      <c r="AQ48" s="281"/>
      <c r="AR48" s="281"/>
      <c r="AS48" s="281"/>
      <c r="AT48" s="281"/>
      <c r="AU48" s="281"/>
      <c r="AV48" s="281"/>
      <c r="AW48" s="151" t="e">
        <f>#REF!</f>
        <v>#REF!</v>
      </c>
      <c r="AX48" s="281" t="e">
        <f>#REF!</f>
        <v>#REF!</v>
      </c>
      <c r="AY48" s="281"/>
      <c r="AZ48" s="281"/>
      <c r="BA48" s="281"/>
      <c r="BB48" s="281"/>
      <c r="BC48" s="281"/>
      <c r="BD48" s="281"/>
      <c r="BE48" s="151" t="e">
        <f>#REF!</f>
        <v>#REF!</v>
      </c>
      <c r="BF48" s="281" t="e">
        <f>#REF!</f>
        <v>#REF!</v>
      </c>
      <c r="BG48" s="281"/>
      <c r="BH48" s="281"/>
      <c r="BI48" s="281"/>
      <c r="BJ48" s="281"/>
      <c r="BK48" s="281"/>
      <c r="BL48" s="281"/>
      <c r="BM48" s="151" t="e">
        <f>#REF!</f>
        <v>#REF!</v>
      </c>
      <c r="BN48" s="281" t="e">
        <f>#REF!</f>
        <v>#REF!</v>
      </c>
      <c r="BO48" s="281"/>
      <c r="BP48" s="281"/>
      <c r="BQ48" s="281"/>
      <c r="BR48" s="281"/>
      <c r="BS48" s="281"/>
      <c r="BT48" s="281"/>
      <c r="BU48" s="151" t="e">
        <f>#REF!</f>
        <v>#REF!</v>
      </c>
      <c r="BV48" s="281" t="e">
        <f>#REF!</f>
        <v>#REF!</v>
      </c>
      <c r="BW48" s="281"/>
      <c r="BX48" s="281"/>
      <c r="BY48" s="281"/>
      <c r="BZ48" s="281"/>
      <c r="CA48" s="281"/>
      <c r="CB48" s="281"/>
      <c r="CC48" s="151" t="e">
        <f>#REF!</f>
        <v>#REF!</v>
      </c>
      <c r="CD48" s="281" t="e">
        <f>#REF!</f>
        <v>#REF!</v>
      </c>
      <c r="CE48" s="281"/>
      <c r="CF48" s="281"/>
      <c r="CG48" s="281"/>
      <c r="CH48" s="281"/>
      <c r="CI48" s="281"/>
      <c r="CJ48" s="281"/>
      <c r="CK48" s="151" t="e">
        <f>#REF!</f>
        <v>#REF!</v>
      </c>
      <c r="CL48" s="281" t="e">
        <f>#REF!</f>
        <v>#REF!</v>
      </c>
      <c r="CM48" s="281"/>
      <c r="CN48" s="281"/>
      <c r="CO48" s="281"/>
      <c r="CP48" s="281"/>
      <c r="CQ48" s="281"/>
      <c r="CR48" s="281"/>
      <c r="CS48" s="151" t="e">
        <f>#REF!</f>
        <v>#REF!</v>
      </c>
      <c r="CT48" s="281" t="e">
        <f>#REF!</f>
        <v>#REF!</v>
      </c>
      <c r="CU48" s="281"/>
      <c r="CV48" s="281"/>
      <c r="CW48" s="281"/>
      <c r="CX48" s="281"/>
      <c r="CY48" s="281"/>
      <c r="CZ48" s="281"/>
      <c r="DA48" s="151" t="e">
        <f>#REF!</f>
        <v>#REF!</v>
      </c>
      <c r="DB48" s="281" t="e">
        <f>#REF!</f>
        <v>#REF!</v>
      </c>
      <c r="DC48" s="281"/>
      <c r="DD48" s="281"/>
      <c r="DE48" s="281"/>
      <c r="DF48" s="281"/>
      <c r="DG48" s="281"/>
      <c r="DH48" s="281"/>
    </row>
    <row r="49" spans="1:112" ht="17.100000000000001" customHeight="1" x14ac:dyDescent="0.15">
      <c r="A49" s="107" t="e">
        <f>#REF!</f>
        <v>#REF!</v>
      </c>
      <c r="B49" s="281" t="e">
        <f>#REF!</f>
        <v>#REF!</v>
      </c>
      <c r="C49" s="281"/>
      <c r="D49" s="281"/>
      <c r="E49" s="281"/>
      <c r="F49" s="281"/>
      <c r="G49" s="281"/>
      <c r="H49" s="281"/>
      <c r="I49" s="107" t="e">
        <f>#REF!</f>
        <v>#REF!</v>
      </c>
      <c r="J49" s="281" t="e">
        <f>#REF!</f>
        <v>#REF!</v>
      </c>
      <c r="K49" s="281"/>
      <c r="L49" s="281"/>
      <c r="M49" s="281"/>
      <c r="N49" s="281"/>
      <c r="O49" s="281"/>
      <c r="P49" s="281"/>
      <c r="Q49" s="107" t="e">
        <f>#REF!</f>
        <v>#REF!</v>
      </c>
      <c r="R49" s="281" t="e">
        <f>#REF!</f>
        <v>#REF!</v>
      </c>
      <c r="S49" s="281"/>
      <c r="T49" s="281"/>
      <c r="U49" s="281"/>
      <c r="V49" s="281"/>
      <c r="W49" s="281"/>
      <c r="X49" s="281"/>
      <c r="Y49" s="107" t="e">
        <f>#REF!</f>
        <v>#REF!</v>
      </c>
      <c r="Z49" s="281" t="e">
        <f>#REF!</f>
        <v>#REF!</v>
      </c>
      <c r="AA49" s="281"/>
      <c r="AB49" s="281"/>
      <c r="AC49" s="281"/>
      <c r="AD49" s="281"/>
      <c r="AE49" s="281"/>
      <c r="AF49" s="281"/>
      <c r="AG49" s="107" t="e">
        <f>#REF!</f>
        <v>#REF!</v>
      </c>
      <c r="AH49" s="281" t="e">
        <f>#REF!</f>
        <v>#REF!</v>
      </c>
      <c r="AI49" s="281"/>
      <c r="AJ49" s="281"/>
      <c r="AK49" s="281"/>
      <c r="AL49" s="281"/>
      <c r="AM49" s="281"/>
      <c r="AN49" s="281"/>
      <c r="AO49" s="107" t="e">
        <f>#REF!</f>
        <v>#REF!</v>
      </c>
      <c r="AP49" s="281" t="e">
        <f>#REF!</f>
        <v>#REF!</v>
      </c>
      <c r="AQ49" s="281"/>
      <c r="AR49" s="281"/>
      <c r="AS49" s="281"/>
      <c r="AT49" s="281"/>
      <c r="AU49" s="281"/>
      <c r="AV49" s="281"/>
      <c r="AW49" s="107" t="e">
        <f>#REF!</f>
        <v>#REF!</v>
      </c>
      <c r="AX49" s="281" t="e">
        <f>#REF!</f>
        <v>#REF!</v>
      </c>
      <c r="AY49" s="281"/>
      <c r="AZ49" s="281"/>
      <c r="BA49" s="281"/>
      <c r="BB49" s="281"/>
      <c r="BC49" s="281"/>
      <c r="BD49" s="281"/>
      <c r="BE49" s="107" t="e">
        <f>#REF!</f>
        <v>#REF!</v>
      </c>
      <c r="BF49" s="281" t="e">
        <f>#REF!</f>
        <v>#REF!</v>
      </c>
      <c r="BG49" s="281"/>
      <c r="BH49" s="281"/>
      <c r="BI49" s="281"/>
      <c r="BJ49" s="281"/>
      <c r="BK49" s="281"/>
      <c r="BL49" s="281"/>
      <c r="BM49" s="107" t="e">
        <f>#REF!</f>
        <v>#REF!</v>
      </c>
      <c r="BN49" s="281" t="e">
        <f>#REF!</f>
        <v>#REF!</v>
      </c>
      <c r="BO49" s="281"/>
      <c r="BP49" s="281"/>
      <c r="BQ49" s="281"/>
      <c r="BR49" s="281"/>
      <c r="BS49" s="281"/>
      <c r="BT49" s="281"/>
      <c r="BU49" s="107" t="e">
        <f>#REF!</f>
        <v>#REF!</v>
      </c>
      <c r="BV49" s="281" t="e">
        <f>#REF!</f>
        <v>#REF!</v>
      </c>
      <c r="BW49" s="281"/>
      <c r="BX49" s="281"/>
      <c r="BY49" s="281"/>
      <c r="BZ49" s="281"/>
      <c r="CA49" s="281"/>
      <c r="CB49" s="281"/>
      <c r="CC49" s="107" t="e">
        <f>#REF!</f>
        <v>#REF!</v>
      </c>
      <c r="CD49" s="281" t="e">
        <f>#REF!</f>
        <v>#REF!</v>
      </c>
      <c r="CE49" s="281"/>
      <c r="CF49" s="281"/>
      <c r="CG49" s="281"/>
      <c r="CH49" s="281"/>
      <c r="CI49" s="281"/>
      <c r="CJ49" s="281"/>
      <c r="CK49" s="107" t="e">
        <f>#REF!</f>
        <v>#REF!</v>
      </c>
      <c r="CL49" s="281" t="e">
        <f>#REF!</f>
        <v>#REF!</v>
      </c>
      <c r="CM49" s="281"/>
      <c r="CN49" s="281"/>
      <c r="CO49" s="281"/>
      <c r="CP49" s="281"/>
      <c r="CQ49" s="281"/>
      <c r="CR49" s="281"/>
      <c r="CS49" s="107" t="e">
        <f>#REF!</f>
        <v>#REF!</v>
      </c>
      <c r="CT49" s="281" t="e">
        <f>#REF!</f>
        <v>#REF!</v>
      </c>
      <c r="CU49" s="281"/>
      <c r="CV49" s="281"/>
      <c r="CW49" s="281"/>
      <c r="CX49" s="281"/>
      <c r="CY49" s="281"/>
      <c r="CZ49" s="281"/>
      <c r="DA49" s="107" t="e">
        <f>#REF!</f>
        <v>#REF!</v>
      </c>
      <c r="DB49" s="281" t="e">
        <f>#REF!</f>
        <v>#REF!</v>
      </c>
      <c r="DC49" s="281"/>
      <c r="DD49" s="281"/>
      <c r="DE49" s="281"/>
      <c r="DF49" s="281"/>
      <c r="DG49" s="281"/>
      <c r="DH49" s="281"/>
    </row>
    <row r="50" spans="1:112" ht="17.100000000000001" customHeight="1" x14ac:dyDescent="0.15">
      <c r="A50" s="107" t="e">
        <f>#REF!</f>
        <v>#REF!</v>
      </c>
      <c r="B50" s="281" t="e">
        <f>#REF!</f>
        <v>#REF!</v>
      </c>
      <c r="C50" s="281"/>
      <c r="D50" s="281"/>
      <c r="E50" s="281"/>
      <c r="F50" s="281"/>
      <c r="G50" s="281"/>
      <c r="H50" s="281"/>
      <c r="I50" s="107" t="e">
        <f>#REF!</f>
        <v>#REF!</v>
      </c>
      <c r="J50" s="281" t="e">
        <f>#REF!</f>
        <v>#REF!</v>
      </c>
      <c r="K50" s="281"/>
      <c r="L50" s="281"/>
      <c r="M50" s="281"/>
      <c r="N50" s="281"/>
      <c r="O50" s="281"/>
      <c r="P50" s="281"/>
      <c r="Q50" s="107" t="e">
        <f>#REF!</f>
        <v>#REF!</v>
      </c>
      <c r="R50" s="281" t="e">
        <f>#REF!</f>
        <v>#REF!</v>
      </c>
      <c r="S50" s="281"/>
      <c r="T50" s="281"/>
      <c r="U50" s="281"/>
      <c r="V50" s="281"/>
      <c r="W50" s="281"/>
      <c r="X50" s="281"/>
      <c r="Y50" s="107" t="e">
        <f>#REF!</f>
        <v>#REF!</v>
      </c>
      <c r="Z50" s="281" t="e">
        <f>#REF!</f>
        <v>#REF!</v>
      </c>
      <c r="AA50" s="281"/>
      <c r="AB50" s="281"/>
      <c r="AC50" s="281"/>
      <c r="AD50" s="281"/>
      <c r="AE50" s="281"/>
      <c r="AF50" s="281"/>
      <c r="AG50" s="107" t="e">
        <f>#REF!</f>
        <v>#REF!</v>
      </c>
      <c r="AH50" s="281" t="e">
        <f>#REF!</f>
        <v>#REF!</v>
      </c>
      <c r="AI50" s="281"/>
      <c r="AJ50" s="281"/>
      <c r="AK50" s="281"/>
      <c r="AL50" s="281"/>
      <c r="AM50" s="281"/>
      <c r="AN50" s="281"/>
      <c r="AO50" s="107" t="e">
        <f>#REF!</f>
        <v>#REF!</v>
      </c>
      <c r="AP50" s="281" t="e">
        <f>#REF!</f>
        <v>#REF!</v>
      </c>
      <c r="AQ50" s="281"/>
      <c r="AR50" s="281"/>
      <c r="AS50" s="281"/>
      <c r="AT50" s="281"/>
      <c r="AU50" s="281"/>
      <c r="AV50" s="281"/>
      <c r="AW50" s="107" t="e">
        <f>#REF!</f>
        <v>#REF!</v>
      </c>
      <c r="AX50" s="281" t="e">
        <f>#REF!</f>
        <v>#REF!</v>
      </c>
      <c r="AY50" s="281"/>
      <c r="AZ50" s="281"/>
      <c r="BA50" s="281"/>
      <c r="BB50" s="281"/>
      <c r="BC50" s="281"/>
      <c r="BD50" s="281"/>
      <c r="BE50" s="107" t="e">
        <f>#REF!</f>
        <v>#REF!</v>
      </c>
      <c r="BF50" s="281" t="e">
        <f>#REF!</f>
        <v>#REF!</v>
      </c>
      <c r="BG50" s="281"/>
      <c r="BH50" s="281"/>
      <c r="BI50" s="281"/>
      <c r="BJ50" s="281"/>
      <c r="BK50" s="281"/>
      <c r="BL50" s="281"/>
      <c r="BM50" s="107" t="e">
        <f>#REF!</f>
        <v>#REF!</v>
      </c>
      <c r="BN50" s="281" t="e">
        <f>#REF!</f>
        <v>#REF!</v>
      </c>
      <c r="BO50" s="281"/>
      <c r="BP50" s="281"/>
      <c r="BQ50" s="281"/>
      <c r="BR50" s="281"/>
      <c r="BS50" s="281"/>
      <c r="BT50" s="281"/>
      <c r="BU50" s="107" t="e">
        <f>#REF!</f>
        <v>#REF!</v>
      </c>
      <c r="BV50" s="281" t="e">
        <f>#REF!</f>
        <v>#REF!</v>
      </c>
      <c r="BW50" s="281"/>
      <c r="BX50" s="281"/>
      <c r="BY50" s="281"/>
      <c r="BZ50" s="281"/>
      <c r="CA50" s="281"/>
      <c r="CB50" s="281"/>
      <c r="CC50" s="107" t="e">
        <f>#REF!</f>
        <v>#REF!</v>
      </c>
      <c r="CD50" s="281" t="e">
        <f>#REF!</f>
        <v>#REF!</v>
      </c>
      <c r="CE50" s="281"/>
      <c r="CF50" s="281"/>
      <c r="CG50" s="281"/>
      <c r="CH50" s="281"/>
      <c r="CI50" s="281"/>
      <c r="CJ50" s="281"/>
      <c r="CK50" s="107" t="e">
        <f>#REF!</f>
        <v>#REF!</v>
      </c>
      <c r="CL50" s="281" t="e">
        <f>#REF!</f>
        <v>#REF!</v>
      </c>
      <c r="CM50" s="281"/>
      <c r="CN50" s="281"/>
      <c r="CO50" s="281"/>
      <c r="CP50" s="281"/>
      <c r="CQ50" s="281"/>
      <c r="CR50" s="281"/>
      <c r="CS50" s="107" t="e">
        <f>#REF!</f>
        <v>#REF!</v>
      </c>
      <c r="CT50" s="281" t="e">
        <f>#REF!</f>
        <v>#REF!</v>
      </c>
      <c r="CU50" s="281"/>
      <c r="CV50" s="281"/>
      <c r="CW50" s="281"/>
      <c r="CX50" s="281"/>
      <c r="CY50" s="281"/>
      <c r="CZ50" s="281"/>
      <c r="DA50" s="107" t="e">
        <f>#REF!</f>
        <v>#REF!</v>
      </c>
      <c r="DB50" s="281" t="e">
        <f>#REF!</f>
        <v>#REF!</v>
      </c>
      <c r="DC50" s="281"/>
      <c r="DD50" s="281"/>
      <c r="DE50" s="281"/>
      <c r="DF50" s="281"/>
      <c r="DG50" s="281"/>
      <c r="DH50" s="281"/>
    </row>
    <row r="51" spans="1:112" ht="29.1" customHeight="1" x14ac:dyDescent="0.15">
      <c r="A51" s="151" t="e">
        <f>#REF!</f>
        <v>#REF!</v>
      </c>
      <c r="B51" s="281" t="e">
        <f>#REF!</f>
        <v>#REF!</v>
      </c>
      <c r="C51" s="281"/>
      <c r="D51" s="281"/>
      <c r="E51" s="281"/>
      <c r="F51" s="281"/>
      <c r="G51" s="281"/>
      <c r="H51" s="281"/>
      <c r="I51" s="151" t="e">
        <f>#REF!</f>
        <v>#REF!</v>
      </c>
      <c r="J51" s="281" t="e">
        <f>#REF!</f>
        <v>#REF!</v>
      </c>
      <c r="K51" s="281"/>
      <c r="L51" s="281"/>
      <c r="M51" s="281"/>
      <c r="N51" s="281"/>
      <c r="O51" s="281"/>
      <c r="P51" s="281"/>
      <c r="Q51" s="151" t="e">
        <f>#REF!</f>
        <v>#REF!</v>
      </c>
      <c r="R51" s="281" t="e">
        <f>#REF!</f>
        <v>#REF!</v>
      </c>
      <c r="S51" s="281"/>
      <c r="T51" s="281"/>
      <c r="U51" s="281"/>
      <c r="V51" s="281"/>
      <c r="W51" s="281"/>
      <c r="X51" s="281"/>
      <c r="Y51" s="151" t="e">
        <f>#REF!</f>
        <v>#REF!</v>
      </c>
      <c r="Z51" s="281" t="e">
        <f>#REF!</f>
        <v>#REF!</v>
      </c>
      <c r="AA51" s="281"/>
      <c r="AB51" s="281"/>
      <c r="AC51" s="281"/>
      <c r="AD51" s="281"/>
      <c r="AE51" s="281"/>
      <c r="AF51" s="281"/>
      <c r="AG51" s="151" t="e">
        <f>#REF!</f>
        <v>#REF!</v>
      </c>
      <c r="AH51" s="281" t="e">
        <f>#REF!</f>
        <v>#REF!</v>
      </c>
      <c r="AI51" s="281"/>
      <c r="AJ51" s="281"/>
      <c r="AK51" s="281"/>
      <c r="AL51" s="281"/>
      <c r="AM51" s="281"/>
      <c r="AN51" s="281"/>
      <c r="AO51" s="151" t="e">
        <f>#REF!</f>
        <v>#REF!</v>
      </c>
      <c r="AP51" s="281" t="e">
        <f>#REF!</f>
        <v>#REF!</v>
      </c>
      <c r="AQ51" s="281"/>
      <c r="AR51" s="281"/>
      <c r="AS51" s="281"/>
      <c r="AT51" s="281"/>
      <c r="AU51" s="281"/>
      <c r="AV51" s="281"/>
      <c r="AW51" s="151" t="e">
        <f>#REF!</f>
        <v>#REF!</v>
      </c>
      <c r="AX51" s="281" t="e">
        <f>#REF!</f>
        <v>#REF!</v>
      </c>
      <c r="AY51" s="281"/>
      <c r="AZ51" s="281"/>
      <c r="BA51" s="281"/>
      <c r="BB51" s="281"/>
      <c r="BC51" s="281"/>
      <c r="BD51" s="281"/>
      <c r="BE51" s="151" t="e">
        <f>#REF!</f>
        <v>#REF!</v>
      </c>
      <c r="BF51" s="281" t="e">
        <f>#REF!</f>
        <v>#REF!</v>
      </c>
      <c r="BG51" s="281"/>
      <c r="BH51" s="281"/>
      <c r="BI51" s="281"/>
      <c r="BJ51" s="281"/>
      <c r="BK51" s="281"/>
      <c r="BL51" s="281"/>
      <c r="BM51" s="151" t="e">
        <f>#REF!</f>
        <v>#REF!</v>
      </c>
      <c r="BN51" s="281" t="e">
        <f>#REF!</f>
        <v>#REF!</v>
      </c>
      <c r="BO51" s="281"/>
      <c r="BP51" s="281"/>
      <c r="BQ51" s="281"/>
      <c r="BR51" s="281"/>
      <c r="BS51" s="281"/>
      <c r="BT51" s="281"/>
      <c r="BU51" s="151" t="e">
        <f>#REF!</f>
        <v>#REF!</v>
      </c>
      <c r="BV51" s="281" t="e">
        <f>#REF!</f>
        <v>#REF!</v>
      </c>
      <c r="BW51" s="281"/>
      <c r="BX51" s="281"/>
      <c r="BY51" s="281"/>
      <c r="BZ51" s="281"/>
      <c r="CA51" s="281"/>
      <c r="CB51" s="281"/>
      <c r="CC51" s="151" t="e">
        <f>#REF!</f>
        <v>#REF!</v>
      </c>
      <c r="CD51" s="281" t="e">
        <f>#REF!</f>
        <v>#REF!</v>
      </c>
      <c r="CE51" s="281"/>
      <c r="CF51" s="281"/>
      <c r="CG51" s="281"/>
      <c r="CH51" s="281"/>
      <c r="CI51" s="281"/>
      <c r="CJ51" s="281"/>
      <c r="CK51" s="151" t="e">
        <f>#REF!</f>
        <v>#REF!</v>
      </c>
      <c r="CL51" s="281" t="e">
        <f>#REF!</f>
        <v>#REF!</v>
      </c>
      <c r="CM51" s="281"/>
      <c r="CN51" s="281"/>
      <c r="CO51" s="281"/>
      <c r="CP51" s="281"/>
      <c r="CQ51" s="281"/>
      <c r="CR51" s="281"/>
      <c r="CS51" s="151" t="e">
        <f>#REF!</f>
        <v>#REF!</v>
      </c>
      <c r="CT51" s="281" t="e">
        <f>#REF!</f>
        <v>#REF!</v>
      </c>
      <c r="CU51" s="281"/>
      <c r="CV51" s="281"/>
      <c r="CW51" s="281"/>
      <c r="CX51" s="281"/>
      <c r="CY51" s="281"/>
      <c r="CZ51" s="281"/>
      <c r="DA51" s="151" t="e">
        <f>#REF!</f>
        <v>#REF!</v>
      </c>
      <c r="DB51" s="281" t="e">
        <f>#REF!</f>
        <v>#REF!</v>
      </c>
      <c r="DC51" s="281"/>
      <c r="DD51" s="281"/>
      <c r="DE51" s="281"/>
      <c r="DF51" s="281"/>
      <c r="DG51" s="281"/>
      <c r="DH51" s="281"/>
    </row>
    <row r="52" spans="1:112" ht="29.1" customHeight="1" x14ac:dyDescent="0.15">
      <c r="A52" s="151" t="e">
        <f>#REF!</f>
        <v>#REF!</v>
      </c>
      <c r="B52" s="281" t="e">
        <f>#REF!</f>
        <v>#REF!</v>
      </c>
      <c r="C52" s="281"/>
      <c r="D52" s="281"/>
      <c r="E52" s="281"/>
      <c r="F52" s="281"/>
      <c r="G52" s="281"/>
      <c r="H52" s="281"/>
      <c r="I52" s="151" t="e">
        <f>#REF!</f>
        <v>#REF!</v>
      </c>
      <c r="J52" s="281" t="e">
        <f>#REF!</f>
        <v>#REF!</v>
      </c>
      <c r="K52" s="281"/>
      <c r="L52" s="281"/>
      <c r="M52" s="281"/>
      <c r="N52" s="281"/>
      <c r="O52" s="281"/>
      <c r="P52" s="281"/>
      <c r="Q52" s="151" t="e">
        <f>#REF!</f>
        <v>#REF!</v>
      </c>
      <c r="R52" s="281" t="e">
        <f>#REF!</f>
        <v>#REF!</v>
      </c>
      <c r="S52" s="281"/>
      <c r="T52" s="281"/>
      <c r="U52" s="281"/>
      <c r="V52" s="281"/>
      <c r="W52" s="281"/>
      <c r="X52" s="281"/>
      <c r="Y52" s="151" t="e">
        <f>#REF!</f>
        <v>#REF!</v>
      </c>
      <c r="Z52" s="281" t="e">
        <f>#REF!</f>
        <v>#REF!</v>
      </c>
      <c r="AA52" s="281"/>
      <c r="AB52" s="281"/>
      <c r="AC52" s="281"/>
      <c r="AD52" s="281"/>
      <c r="AE52" s="281"/>
      <c r="AF52" s="281"/>
      <c r="AG52" s="151" t="e">
        <f>#REF!</f>
        <v>#REF!</v>
      </c>
      <c r="AH52" s="281" t="e">
        <f>#REF!</f>
        <v>#REF!</v>
      </c>
      <c r="AI52" s="281"/>
      <c r="AJ52" s="281"/>
      <c r="AK52" s="281"/>
      <c r="AL52" s="281"/>
      <c r="AM52" s="281"/>
      <c r="AN52" s="281"/>
      <c r="AO52" s="151" t="e">
        <f>#REF!</f>
        <v>#REF!</v>
      </c>
      <c r="AP52" s="281" t="e">
        <f>#REF!</f>
        <v>#REF!</v>
      </c>
      <c r="AQ52" s="281"/>
      <c r="AR52" s="281"/>
      <c r="AS52" s="281"/>
      <c r="AT52" s="281"/>
      <c r="AU52" s="281"/>
      <c r="AV52" s="281"/>
      <c r="AW52" s="151" t="e">
        <f>#REF!</f>
        <v>#REF!</v>
      </c>
      <c r="AX52" s="281" t="e">
        <f>#REF!</f>
        <v>#REF!</v>
      </c>
      <c r="AY52" s="281"/>
      <c r="AZ52" s="281"/>
      <c r="BA52" s="281"/>
      <c r="BB52" s="281"/>
      <c r="BC52" s="281"/>
      <c r="BD52" s="281"/>
      <c r="BE52" s="151" t="e">
        <f>#REF!</f>
        <v>#REF!</v>
      </c>
      <c r="BF52" s="281" t="e">
        <f>#REF!</f>
        <v>#REF!</v>
      </c>
      <c r="BG52" s="281"/>
      <c r="BH52" s="281"/>
      <c r="BI52" s="281"/>
      <c r="BJ52" s="281"/>
      <c r="BK52" s="281"/>
      <c r="BL52" s="281"/>
      <c r="BM52" s="151" t="e">
        <f>#REF!</f>
        <v>#REF!</v>
      </c>
      <c r="BN52" s="281" t="e">
        <f>#REF!</f>
        <v>#REF!</v>
      </c>
      <c r="BO52" s="281"/>
      <c r="BP52" s="281"/>
      <c r="BQ52" s="281"/>
      <c r="BR52" s="281"/>
      <c r="BS52" s="281"/>
      <c r="BT52" s="281"/>
      <c r="BU52" s="151" t="e">
        <f>#REF!</f>
        <v>#REF!</v>
      </c>
      <c r="BV52" s="281" t="e">
        <f>#REF!</f>
        <v>#REF!</v>
      </c>
      <c r="BW52" s="281"/>
      <c r="BX52" s="281"/>
      <c r="BY52" s="281"/>
      <c r="BZ52" s="281"/>
      <c r="CA52" s="281"/>
      <c r="CB52" s="281"/>
      <c r="CC52" s="151" t="e">
        <f>#REF!</f>
        <v>#REF!</v>
      </c>
      <c r="CD52" s="281" t="e">
        <f>#REF!</f>
        <v>#REF!</v>
      </c>
      <c r="CE52" s="281"/>
      <c r="CF52" s="281"/>
      <c r="CG52" s="281"/>
      <c r="CH52" s="281"/>
      <c r="CI52" s="281"/>
      <c r="CJ52" s="281"/>
      <c r="CK52" s="151" t="e">
        <f>#REF!</f>
        <v>#REF!</v>
      </c>
      <c r="CL52" s="281" t="e">
        <f>#REF!</f>
        <v>#REF!</v>
      </c>
      <c r="CM52" s="281"/>
      <c r="CN52" s="281"/>
      <c r="CO52" s="281"/>
      <c r="CP52" s="281"/>
      <c r="CQ52" s="281"/>
      <c r="CR52" s="281"/>
      <c r="CS52" s="151" t="e">
        <f>#REF!</f>
        <v>#REF!</v>
      </c>
      <c r="CT52" s="281" t="e">
        <f>#REF!</f>
        <v>#REF!</v>
      </c>
      <c r="CU52" s="281"/>
      <c r="CV52" s="281"/>
      <c r="CW52" s="281"/>
      <c r="CX52" s="281"/>
      <c r="CY52" s="281"/>
      <c r="CZ52" s="281"/>
      <c r="DA52" s="151" t="e">
        <f>#REF!</f>
        <v>#REF!</v>
      </c>
      <c r="DB52" s="281" t="e">
        <f>#REF!</f>
        <v>#REF!</v>
      </c>
      <c r="DC52" s="281"/>
      <c r="DD52" s="281"/>
      <c r="DE52" s="281"/>
      <c r="DF52" s="281"/>
      <c r="DG52" s="281"/>
      <c r="DH52" s="281"/>
    </row>
    <row r="53" spans="1:112" ht="29.1" customHeight="1" x14ac:dyDescent="0.15">
      <c r="A53" s="151" t="e">
        <f>#REF!</f>
        <v>#REF!</v>
      </c>
      <c r="B53" s="281" t="e">
        <f>#REF!</f>
        <v>#REF!</v>
      </c>
      <c r="C53" s="281"/>
      <c r="D53" s="281"/>
      <c r="E53" s="281"/>
      <c r="F53" s="281"/>
      <c r="G53" s="281"/>
      <c r="H53" s="281"/>
      <c r="I53" s="151" t="e">
        <f>#REF!</f>
        <v>#REF!</v>
      </c>
      <c r="J53" s="281" t="e">
        <f>#REF!</f>
        <v>#REF!</v>
      </c>
      <c r="K53" s="281"/>
      <c r="L53" s="281"/>
      <c r="M53" s="281"/>
      <c r="N53" s="281"/>
      <c r="O53" s="281"/>
      <c r="P53" s="281"/>
      <c r="Q53" s="151" t="e">
        <f>#REF!</f>
        <v>#REF!</v>
      </c>
      <c r="R53" s="281" t="e">
        <f>#REF!</f>
        <v>#REF!</v>
      </c>
      <c r="S53" s="281"/>
      <c r="T53" s="281"/>
      <c r="U53" s="281"/>
      <c r="V53" s="281"/>
      <c r="W53" s="281"/>
      <c r="X53" s="281"/>
      <c r="Y53" s="151" t="e">
        <f>#REF!</f>
        <v>#REF!</v>
      </c>
      <c r="Z53" s="281" t="e">
        <f>#REF!</f>
        <v>#REF!</v>
      </c>
      <c r="AA53" s="281"/>
      <c r="AB53" s="281"/>
      <c r="AC53" s="281"/>
      <c r="AD53" s="281"/>
      <c r="AE53" s="281"/>
      <c r="AF53" s="281"/>
      <c r="AG53" s="151" t="e">
        <f>#REF!</f>
        <v>#REF!</v>
      </c>
      <c r="AH53" s="281" t="e">
        <f>#REF!</f>
        <v>#REF!</v>
      </c>
      <c r="AI53" s="281"/>
      <c r="AJ53" s="281"/>
      <c r="AK53" s="281"/>
      <c r="AL53" s="281"/>
      <c r="AM53" s="281"/>
      <c r="AN53" s="281"/>
      <c r="AO53" s="151" t="e">
        <f>#REF!</f>
        <v>#REF!</v>
      </c>
      <c r="AP53" s="281" t="e">
        <f>#REF!</f>
        <v>#REF!</v>
      </c>
      <c r="AQ53" s="281"/>
      <c r="AR53" s="281"/>
      <c r="AS53" s="281"/>
      <c r="AT53" s="281"/>
      <c r="AU53" s="281"/>
      <c r="AV53" s="281"/>
      <c r="AW53" s="151" t="e">
        <f>#REF!</f>
        <v>#REF!</v>
      </c>
      <c r="AX53" s="281" t="e">
        <f>#REF!</f>
        <v>#REF!</v>
      </c>
      <c r="AY53" s="281"/>
      <c r="AZ53" s="281"/>
      <c r="BA53" s="281"/>
      <c r="BB53" s="281"/>
      <c r="BC53" s="281"/>
      <c r="BD53" s="281"/>
      <c r="BE53" s="151" t="e">
        <f>#REF!</f>
        <v>#REF!</v>
      </c>
      <c r="BF53" s="281" t="e">
        <f>#REF!</f>
        <v>#REF!</v>
      </c>
      <c r="BG53" s="281"/>
      <c r="BH53" s="281"/>
      <c r="BI53" s="281"/>
      <c r="BJ53" s="281"/>
      <c r="BK53" s="281"/>
      <c r="BL53" s="281"/>
      <c r="BM53" s="151" t="e">
        <f>#REF!</f>
        <v>#REF!</v>
      </c>
      <c r="BN53" s="281" t="e">
        <f>#REF!</f>
        <v>#REF!</v>
      </c>
      <c r="BO53" s="281"/>
      <c r="BP53" s="281"/>
      <c r="BQ53" s="281"/>
      <c r="BR53" s="281"/>
      <c r="BS53" s="281"/>
      <c r="BT53" s="281"/>
      <c r="BU53" s="151" t="e">
        <f>#REF!</f>
        <v>#REF!</v>
      </c>
      <c r="BV53" s="281" t="e">
        <f>#REF!</f>
        <v>#REF!</v>
      </c>
      <c r="BW53" s="281"/>
      <c r="BX53" s="281"/>
      <c r="BY53" s="281"/>
      <c r="BZ53" s="281"/>
      <c r="CA53" s="281"/>
      <c r="CB53" s="281"/>
      <c r="CC53" s="151" t="e">
        <f>#REF!</f>
        <v>#REF!</v>
      </c>
      <c r="CD53" s="281" t="e">
        <f>#REF!</f>
        <v>#REF!</v>
      </c>
      <c r="CE53" s="281"/>
      <c r="CF53" s="281"/>
      <c r="CG53" s="281"/>
      <c r="CH53" s="281"/>
      <c r="CI53" s="281"/>
      <c r="CJ53" s="281"/>
      <c r="CK53" s="151" t="e">
        <f>#REF!</f>
        <v>#REF!</v>
      </c>
      <c r="CL53" s="281" t="e">
        <f>#REF!</f>
        <v>#REF!</v>
      </c>
      <c r="CM53" s="281"/>
      <c r="CN53" s="281"/>
      <c r="CO53" s="281"/>
      <c r="CP53" s="281"/>
      <c r="CQ53" s="281"/>
      <c r="CR53" s="281"/>
      <c r="CS53" s="151" t="e">
        <f>#REF!</f>
        <v>#REF!</v>
      </c>
      <c r="CT53" s="281" t="e">
        <f>#REF!</f>
        <v>#REF!</v>
      </c>
      <c r="CU53" s="281"/>
      <c r="CV53" s="281"/>
      <c r="CW53" s="281"/>
      <c r="CX53" s="281"/>
      <c r="CY53" s="281"/>
      <c r="CZ53" s="281"/>
      <c r="DA53" s="151" t="e">
        <f>#REF!</f>
        <v>#REF!</v>
      </c>
      <c r="DB53" s="281" t="e">
        <f>#REF!</f>
        <v>#REF!</v>
      </c>
      <c r="DC53" s="281"/>
      <c r="DD53" s="281"/>
      <c r="DE53" s="281"/>
      <c r="DF53" s="281"/>
      <c r="DG53" s="281"/>
      <c r="DH53" s="281"/>
    </row>
    <row r="54" spans="1:112" ht="17.100000000000001" customHeight="1" x14ac:dyDescent="0.15">
      <c r="A54" s="107" t="e">
        <f>#REF!</f>
        <v>#REF!</v>
      </c>
      <c r="B54" s="281" t="e">
        <f>#REF!</f>
        <v>#REF!</v>
      </c>
      <c r="C54" s="281"/>
      <c r="D54" s="281"/>
      <c r="E54" s="281"/>
      <c r="F54" s="281"/>
      <c r="G54" s="281"/>
      <c r="H54" s="281"/>
      <c r="I54" s="107" t="e">
        <f>#REF!</f>
        <v>#REF!</v>
      </c>
      <c r="J54" s="281" t="e">
        <f>#REF!</f>
        <v>#REF!</v>
      </c>
      <c r="K54" s="281"/>
      <c r="L54" s="281"/>
      <c r="M54" s="281"/>
      <c r="N54" s="281"/>
      <c r="O54" s="281"/>
      <c r="P54" s="281"/>
      <c r="Q54" s="107" t="e">
        <f>#REF!</f>
        <v>#REF!</v>
      </c>
      <c r="R54" s="281" t="e">
        <f>#REF!</f>
        <v>#REF!</v>
      </c>
      <c r="S54" s="281"/>
      <c r="T54" s="281"/>
      <c r="U54" s="281"/>
      <c r="V54" s="281"/>
      <c r="W54" s="281"/>
      <c r="X54" s="281"/>
      <c r="Y54" s="107" t="e">
        <f>#REF!</f>
        <v>#REF!</v>
      </c>
      <c r="Z54" s="281" t="e">
        <f>#REF!</f>
        <v>#REF!</v>
      </c>
      <c r="AA54" s="281"/>
      <c r="AB54" s="281"/>
      <c r="AC54" s="281"/>
      <c r="AD54" s="281"/>
      <c r="AE54" s="281"/>
      <c r="AF54" s="281"/>
      <c r="AG54" s="107" t="e">
        <f>#REF!</f>
        <v>#REF!</v>
      </c>
      <c r="AH54" s="281" t="e">
        <f>#REF!</f>
        <v>#REF!</v>
      </c>
      <c r="AI54" s="281"/>
      <c r="AJ54" s="281"/>
      <c r="AK54" s="281"/>
      <c r="AL54" s="281"/>
      <c r="AM54" s="281"/>
      <c r="AN54" s="281"/>
      <c r="AO54" s="107" t="e">
        <f>#REF!</f>
        <v>#REF!</v>
      </c>
      <c r="AP54" s="281" t="e">
        <f>#REF!</f>
        <v>#REF!</v>
      </c>
      <c r="AQ54" s="281"/>
      <c r="AR54" s="281"/>
      <c r="AS54" s="281"/>
      <c r="AT54" s="281"/>
      <c r="AU54" s="281"/>
      <c r="AV54" s="281"/>
      <c r="AW54" s="107" t="e">
        <f>#REF!</f>
        <v>#REF!</v>
      </c>
      <c r="AX54" s="281" t="e">
        <f>#REF!</f>
        <v>#REF!</v>
      </c>
      <c r="AY54" s="281"/>
      <c r="AZ54" s="281"/>
      <c r="BA54" s="281"/>
      <c r="BB54" s="281"/>
      <c r="BC54" s="281"/>
      <c r="BD54" s="281"/>
      <c r="BE54" s="107" t="e">
        <f>#REF!</f>
        <v>#REF!</v>
      </c>
      <c r="BF54" s="281" t="e">
        <f>#REF!</f>
        <v>#REF!</v>
      </c>
      <c r="BG54" s="281"/>
      <c r="BH54" s="281"/>
      <c r="BI54" s="281"/>
      <c r="BJ54" s="281"/>
      <c r="BK54" s="281"/>
      <c r="BL54" s="281"/>
      <c r="BM54" s="107" t="e">
        <f>#REF!</f>
        <v>#REF!</v>
      </c>
      <c r="BN54" s="281" t="e">
        <f>#REF!</f>
        <v>#REF!</v>
      </c>
      <c r="BO54" s="281"/>
      <c r="BP54" s="281"/>
      <c r="BQ54" s="281"/>
      <c r="BR54" s="281"/>
      <c r="BS54" s="281"/>
      <c r="BT54" s="281"/>
      <c r="BU54" s="107" t="e">
        <f>#REF!</f>
        <v>#REF!</v>
      </c>
      <c r="BV54" s="281" t="e">
        <f>#REF!</f>
        <v>#REF!</v>
      </c>
      <c r="BW54" s="281"/>
      <c r="BX54" s="281"/>
      <c r="BY54" s="281"/>
      <c r="BZ54" s="281"/>
      <c r="CA54" s="281"/>
      <c r="CB54" s="281"/>
      <c r="CC54" s="107" t="e">
        <f>#REF!</f>
        <v>#REF!</v>
      </c>
      <c r="CD54" s="281" t="e">
        <f>#REF!</f>
        <v>#REF!</v>
      </c>
      <c r="CE54" s="281"/>
      <c r="CF54" s="281"/>
      <c r="CG54" s="281"/>
      <c r="CH54" s="281"/>
      <c r="CI54" s="281"/>
      <c r="CJ54" s="281"/>
      <c r="CK54" s="107" t="e">
        <f>#REF!</f>
        <v>#REF!</v>
      </c>
      <c r="CL54" s="281" t="e">
        <f>#REF!</f>
        <v>#REF!</v>
      </c>
      <c r="CM54" s="281"/>
      <c r="CN54" s="281"/>
      <c r="CO54" s="281"/>
      <c r="CP54" s="281"/>
      <c r="CQ54" s="281"/>
      <c r="CR54" s="281"/>
      <c r="CS54" s="107" t="e">
        <f>#REF!</f>
        <v>#REF!</v>
      </c>
      <c r="CT54" s="281" t="e">
        <f>#REF!</f>
        <v>#REF!</v>
      </c>
      <c r="CU54" s="281"/>
      <c r="CV54" s="281"/>
      <c r="CW54" s="281"/>
      <c r="CX54" s="281"/>
      <c r="CY54" s="281"/>
      <c r="CZ54" s="281"/>
      <c r="DA54" s="107" t="e">
        <f>#REF!</f>
        <v>#REF!</v>
      </c>
      <c r="DB54" s="281" t="e">
        <f>#REF!</f>
        <v>#REF!</v>
      </c>
      <c r="DC54" s="281"/>
      <c r="DD54" s="281"/>
      <c r="DE54" s="281"/>
      <c r="DF54" s="281"/>
      <c r="DG54" s="281"/>
      <c r="DH54" s="281"/>
    </row>
    <row r="55" spans="1:112" ht="17.100000000000001" hidden="1" customHeight="1" x14ac:dyDescent="0.15">
      <c r="A55" s="107" t="e">
        <f>#REF!</f>
        <v>#REF!</v>
      </c>
      <c r="B55" s="282" t="e">
        <f>#REF!</f>
        <v>#REF!</v>
      </c>
      <c r="C55" s="282"/>
      <c r="D55" s="116" t="e">
        <f>#REF!</f>
        <v>#REF!</v>
      </c>
      <c r="E55" s="113"/>
      <c r="F55" s="128" t="e">
        <f>#REF!</f>
        <v>#REF!</v>
      </c>
      <c r="H55" s="152"/>
      <c r="I55" s="107" t="e">
        <f>#REF!</f>
        <v>#REF!</v>
      </c>
      <c r="J55" s="282" t="e">
        <f>#REF!</f>
        <v>#REF!</v>
      </c>
      <c r="K55" s="282"/>
      <c r="L55" s="116" t="e">
        <f>#REF!</f>
        <v>#REF!</v>
      </c>
      <c r="M55" s="113"/>
      <c r="N55" s="128" t="e">
        <f>#REF!</f>
        <v>#REF!</v>
      </c>
      <c r="P55" s="152"/>
      <c r="Q55" s="107" t="e">
        <f>#REF!</f>
        <v>#REF!</v>
      </c>
      <c r="R55" s="282" t="e">
        <f>#REF!</f>
        <v>#REF!</v>
      </c>
      <c r="S55" s="282"/>
      <c r="T55" s="116" t="e">
        <f>#REF!</f>
        <v>#REF!</v>
      </c>
      <c r="U55" s="113"/>
      <c r="V55" s="128" t="e">
        <f>#REF!</f>
        <v>#REF!</v>
      </c>
      <c r="X55" s="152"/>
      <c r="Y55" s="107" t="e">
        <f>#REF!</f>
        <v>#REF!</v>
      </c>
      <c r="Z55" s="282" t="e">
        <f>#REF!</f>
        <v>#REF!</v>
      </c>
      <c r="AA55" s="282"/>
      <c r="AB55" s="116" t="e">
        <f>#REF!</f>
        <v>#REF!</v>
      </c>
      <c r="AC55" s="113"/>
      <c r="AD55" s="128" t="e">
        <f>#REF!</f>
        <v>#REF!</v>
      </c>
      <c r="AF55" s="152"/>
      <c r="AG55" s="107" t="e">
        <f>#REF!</f>
        <v>#REF!</v>
      </c>
      <c r="AH55" s="282" t="e">
        <f>#REF!</f>
        <v>#REF!</v>
      </c>
      <c r="AI55" s="282"/>
      <c r="AJ55" s="116" t="e">
        <f>#REF!</f>
        <v>#REF!</v>
      </c>
      <c r="AK55" s="113"/>
      <c r="AL55" s="128" t="e">
        <f>#REF!</f>
        <v>#REF!</v>
      </c>
      <c r="AN55" s="152"/>
      <c r="AO55" s="107" t="e">
        <f>#REF!</f>
        <v>#REF!</v>
      </c>
      <c r="AP55" s="282" t="e">
        <f>#REF!</f>
        <v>#REF!</v>
      </c>
      <c r="AQ55" s="282"/>
      <c r="AR55" s="116" t="e">
        <f>#REF!</f>
        <v>#REF!</v>
      </c>
      <c r="AS55" s="113"/>
      <c r="AT55" s="128" t="e">
        <f>#REF!</f>
        <v>#REF!</v>
      </c>
      <c r="AV55" s="152"/>
      <c r="AW55" s="107" t="e">
        <f>#REF!</f>
        <v>#REF!</v>
      </c>
      <c r="AX55" s="282" t="e">
        <f>#REF!</f>
        <v>#REF!</v>
      </c>
      <c r="AY55" s="282"/>
      <c r="AZ55" s="116" t="e">
        <f>#REF!</f>
        <v>#REF!</v>
      </c>
      <c r="BA55" s="113"/>
      <c r="BB55" s="128" t="e">
        <f>#REF!</f>
        <v>#REF!</v>
      </c>
      <c r="BD55" s="152"/>
      <c r="BE55" s="107" t="e">
        <f>#REF!</f>
        <v>#REF!</v>
      </c>
      <c r="BF55" s="282" t="e">
        <f>#REF!</f>
        <v>#REF!</v>
      </c>
      <c r="BG55" s="282"/>
      <c r="BH55" s="116" t="e">
        <f>#REF!</f>
        <v>#REF!</v>
      </c>
      <c r="BI55" s="113"/>
      <c r="BJ55" s="128" t="e">
        <f>#REF!</f>
        <v>#REF!</v>
      </c>
      <c r="BL55" s="152"/>
      <c r="BM55" s="107" t="e">
        <f>#REF!</f>
        <v>#REF!</v>
      </c>
      <c r="BN55" s="282" t="e">
        <f>#REF!</f>
        <v>#REF!</v>
      </c>
      <c r="BO55" s="282"/>
      <c r="BP55" s="116" t="e">
        <f>#REF!</f>
        <v>#REF!</v>
      </c>
      <c r="BQ55" s="113"/>
      <c r="BR55" s="128" t="e">
        <f>#REF!</f>
        <v>#REF!</v>
      </c>
      <c r="BT55" s="152"/>
      <c r="BU55" s="107" t="e">
        <f>#REF!</f>
        <v>#REF!</v>
      </c>
      <c r="BV55" s="282" t="e">
        <f>#REF!</f>
        <v>#REF!</v>
      </c>
      <c r="BW55" s="282"/>
      <c r="BX55" s="116" t="e">
        <f>#REF!</f>
        <v>#REF!</v>
      </c>
      <c r="BY55" s="113"/>
      <c r="BZ55" s="128" t="e">
        <f>#REF!</f>
        <v>#REF!</v>
      </c>
      <c r="CB55" s="152"/>
      <c r="CC55" s="107" t="e">
        <f>#REF!</f>
        <v>#REF!</v>
      </c>
      <c r="CD55" s="282" t="e">
        <f>#REF!</f>
        <v>#REF!</v>
      </c>
      <c r="CE55" s="282"/>
      <c r="CF55" s="116" t="e">
        <f>#REF!</f>
        <v>#REF!</v>
      </c>
      <c r="CG55" s="113"/>
      <c r="CH55" s="128" t="e">
        <f>#REF!</f>
        <v>#REF!</v>
      </c>
      <c r="CJ55" s="152"/>
      <c r="CK55" s="107" t="e">
        <f>#REF!</f>
        <v>#REF!</v>
      </c>
      <c r="CL55" s="282" t="e">
        <f>#REF!</f>
        <v>#REF!</v>
      </c>
      <c r="CM55" s="282"/>
      <c r="CN55" s="116" t="e">
        <f>#REF!</f>
        <v>#REF!</v>
      </c>
      <c r="CO55" s="113"/>
      <c r="CP55" s="128" t="e">
        <f>#REF!</f>
        <v>#REF!</v>
      </c>
      <c r="CR55" s="152"/>
      <c r="CS55" s="107" t="e">
        <f>#REF!</f>
        <v>#REF!</v>
      </c>
      <c r="CT55" s="282" t="e">
        <f>#REF!</f>
        <v>#REF!</v>
      </c>
      <c r="CU55" s="282"/>
      <c r="CV55" s="116" t="e">
        <f>#REF!</f>
        <v>#REF!</v>
      </c>
      <c r="CW55" s="113"/>
      <c r="CX55" s="128" t="e">
        <f>#REF!</f>
        <v>#REF!</v>
      </c>
      <c r="CZ55" s="152"/>
      <c r="DA55" s="107" t="e">
        <f>#REF!</f>
        <v>#REF!</v>
      </c>
      <c r="DB55" s="282" t="e">
        <f>#REF!</f>
        <v>#REF!</v>
      </c>
      <c r="DC55" s="282"/>
      <c r="DD55" s="116" t="e">
        <f>#REF!</f>
        <v>#REF!</v>
      </c>
      <c r="DE55" s="113"/>
      <c r="DF55" s="128" t="e">
        <f>#REF!</f>
        <v>#REF!</v>
      </c>
      <c r="DH55" s="152"/>
    </row>
    <row r="56" spans="1:112" ht="17.100000000000001" customHeight="1" x14ac:dyDescent="0.15">
      <c r="A56" s="107" t="e">
        <f>#REF!</f>
        <v>#REF!</v>
      </c>
      <c r="B56" s="282" t="e">
        <f>#REF!</f>
        <v>#REF!</v>
      </c>
      <c r="C56" s="282"/>
      <c r="D56" s="112" t="e">
        <f>#REF!</f>
        <v>#REF!</v>
      </c>
      <c r="E56" s="113"/>
      <c r="F56" s="114" t="e">
        <f>#REF!</f>
        <v>#REF!</v>
      </c>
      <c r="H56" s="152"/>
      <c r="I56" s="107" t="e">
        <f>#REF!</f>
        <v>#REF!</v>
      </c>
      <c r="J56" s="282" t="e">
        <f>#REF!</f>
        <v>#REF!</v>
      </c>
      <c r="K56" s="282"/>
      <c r="L56" s="112" t="e">
        <f>#REF!</f>
        <v>#REF!</v>
      </c>
      <c r="M56" s="113"/>
      <c r="N56" s="114" t="e">
        <f>#REF!</f>
        <v>#REF!</v>
      </c>
      <c r="P56" s="152"/>
      <c r="Q56" s="107" t="e">
        <f>#REF!</f>
        <v>#REF!</v>
      </c>
      <c r="R56" s="282" t="e">
        <f>#REF!</f>
        <v>#REF!</v>
      </c>
      <c r="S56" s="282"/>
      <c r="T56" s="112" t="e">
        <f>#REF!</f>
        <v>#REF!</v>
      </c>
      <c r="U56" s="113"/>
      <c r="V56" s="114" t="e">
        <f>#REF!</f>
        <v>#REF!</v>
      </c>
      <c r="X56" s="152"/>
      <c r="Y56" s="107" t="e">
        <f>#REF!</f>
        <v>#REF!</v>
      </c>
      <c r="Z56" s="282" t="e">
        <f>#REF!</f>
        <v>#REF!</v>
      </c>
      <c r="AA56" s="282"/>
      <c r="AB56" s="112" t="e">
        <f>#REF!</f>
        <v>#REF!</v>
      </c>
      <c r="AC56" s="113"/>
      <c r="AD56" s="114" t="e">
        <f>#REF!</f>
        <v>#REF!</v>
      </c>
      <c r="AF56" s="152"/>
      <c r="AG56" s="107" t="e">
        <f>#REF!</f>
        <v>#REF!</v>
      </c>
      <c r="AH56" s="282" t="e">
        <f>#REF!</f>
        <v>#REF!</v>
      </c>
      <c r="AI56" s="282"/>
      <c r="AJ56" s="112" t="e">
        <f>#REF!</f>
        <v>#REF!</v>
      </c>
      <c r="AK56" s="113"/>
      <c r="AL56" s="114" t="e">
        <f>#REF!</f>
        <v>#REF!</v>
      </c>
      <c r="AN56" s="152"/>
      <c r="AO56" s="107" t="e">
        <f>#REF!</f>
        <v>#REF!</v>
      </c>
      <c r="AP56" s="282" t="e">
        <f>#REF!</f>
        <v>#REF!</v>
      </c>
      <c r="AQ56" s="282"/>
      <c r="AR56" s="112" t="e">
        <f>#REF!</f>
        <v>#REF!</v>
      </c>
      <c r="AS56" s="113"/>
      <c r="AT56" s="114" t="e">
        <f>#REF!</f>
        <v>#REF!</v>
      </c>
      <c r="AV56" s="152"/>
      <c r="AW56" s="107" t="e">
        <f>#REF!</f>
        <v>#REF!</v>
      </c>
      <c r="AX56" s="282" t="e">
        <f>#REF!</f>
        <v>#REF!</v>
      </c>
      <c r="AY56" s="282"/>
      <c r="AZ56" s="112" t="e">
        <f>#REF!</f>
        <v>#REF!</v>
      </c>
      <c r="BA56" s="113"/>
      <c r="BB56" s="114" t="e">
        <f>#REF!</f>
        <v>#REF!</v>
      </c>
      <c r="BD56" s="152"/>
      <c r="BE56" s="107" t="e">
        <f>#REF!</f>
        <v>#REF!</v>
      </c>
      <c r="BF56" s="282" t="e">
        <f>#REF!</f>
        <v>#REF!</v>
      </c>
      <c r="BG56" s="282"/>
      <c r="BH56" s="112" t="e">
        <f>#REF!</f>
        <v>#REF!</v>
      </c>
      <c r="BI56" s="113"/>
      <c r="BJ56" s="114" t="e">
        <f>#REF!</f>
        <v>#REF!</v>
      </c>
      <c r="BL56" s="152"/>
      <c r="BM56" s="107" t="e">
        <f>#REF!</f>
        <v>#REF!</v>
      </c>
      <c r="BN56" s="282" t="e">
        <f>#REF!</f>
        <v>#REF!</v>
      </c>
      <c r="BO56" s="282"/>
      <c r="BP56" s="112" t="e">
        <f>#REF!</f>
        <v>#REF!</v>
      </c>
      <c r="BQ56" s="113"/>
      <c r="BR56" s="114" t="e">
        <f>#REF!</f>
        <v>#REF!</v>
      </c>
      <c r="BT56" s="152"/>
      <c r="BU56" s="107" t="e">
        <f>#REF!</f>
        <v>#REF!</v>
      </c>
      <c r="BV56" s="282" t="e">
        <f>#REF!</f>
        <v>#REF!</v>
      </c>
      <c r="BW56" s="282"/>
      <c r="BX56" s="112" t="e">
        <f>#REF!</f>
        <v>#REF!</v>
      </c>
      <c r="BY56" s="113"/>
      <c r="BZ56" s="114" t="e">
        <f>#REF!</f>
        <v>#REF!</v>
      </c>
      <c r="CB56" s="152"/>
      <c r="CC56" s="107" t="e">
        <f>#REF!</f>
        <v>#REF!</v>
      </c>
      <c r="CD56" s="282" t="e">
        <f>#REF!</f>
        <v>#REF!</v>
      </c>
      <c r="CE56" s="282"/>
      <c r="CF56" s="112" t="e">
        <f>#REF!</f>
        <v>#REF!</v>
      </c>
      <c r="CG56" s="113"/>
      <c r="CH56" s="114" t="e">
        <f>#REF!</f>
        <v>#REF!</v>
      </c>
      <c r="CJ56" s="152"/>
      <c r="CK56" s="107" t="e">
        <f>#REF!</f>
        <v>#REF!</v>
      </c>
      <c r="CL56" s="282" t="e">
        <f>#REF!</f>
        <v>#REF!</v>
      </c>
      <c r="CM56" s="282"/>
      <c r="CN56" s="112" t="e">
        <f>#REF!</f>
        <v>#REF!</v>
      </c>
      <c r="CO56" s="113"/>
      <c r="CP56" s="114" t="e">
        <f>#REF!</f>
        <v>#REF!</v>
      </c>
      <c r="CR56" s="152"/>
      <c r="CS56" s="107" t="e">
        <f>#REF!</f>
        <v>#REF!</v>
      </c>
      <c r="CT56" s="282" t="e">
        <f>#REF!</f>
        <v>#REF!</v>
      </c>
      <c r="CU56" s="282"/>
      <c r="CV56" s="112" t="e">
        <f>#REF!</f>
        <v>#REF!</v>
      </c>
      <c r="CW56" s="113"/>
      <c r="CX56" s="114" t="e">
        <f>#REF!</f>
        <v>#REF!</v>
      </c>
      <c r="CZ56" s="152"/>
      <c r="DA56" s="107" t="e">
        <f>#REF!</f>
        <v>#REF!</v>
      </c>
      <c r="DB56" s="282" t="e">
        <f>#REF!</f>
        <v>#REF!</v>
      </c>
      <c r="DC56" s="282"/>
      <c r="DD56" s="112" t="e">
        <f>#REF!</f>
        <v>#REF!</v>
      </c>
      <c r="DE56" s="113"/>
      <c r="DF56" s="114" t="e">
        <f>#REF!</f>
        <v>#REF!</v>
      </c>
      <c r="DH56" s="152"/>
    </row>
    <row r="57" spans="1:112" ht="17.100000000000001" customHeight="1" x14ac:dyDescent="0.15">
      <c r="A57" s="107" t="e">
        <f>#REF!</f>
        <v>#REF!</v>
      </c>
      <c r="B57" s="283" t="e">
        <f>#REF!</f>
        <v>#REF!</v>
      </c>
      <c r="C57" s="283"/>
      <c r="D57" s="123" t="e">
        <f>#REF!</f>
        <v>#REF!</v>
      </c>
      <c r="E57" s="152"/>
      <c r="F57" s="152"/>
      <c r="G57" s="152"/>
      <c r="H57" s="152"/>
      <c r="I57" s="107" t="e">
        <f>#REF!</f>
        <v>#REF!</v>
      </c>
      <c r="J57" s="283" t="e">
        <f>#REF!</f>
        <v>#REF!</v>
      </c>
      <c r="K57" s="283"/>
      <c r="L57" s="123" t="e">
        <f>#REF!</f>
        <v>#REF!</v>
      </c>
      <c r="M57" s="152"/>
      <c r="N57" s="152"/>
      <c r="O57" s="152"/>
      <c r="P57" s="152"/>
      <c r="Q57" s="107" t="e">
        <f>#REF!</f>
        <v>#REF!</v>
      </c>
      <c r="R57" s="283" t="e">
        <f>#REF!</f>
        <v>#REF!</v>
      </c>
      <c r="S57" s="283"/>
      <c r="T57" s="112" t="e">
        <f>#REF!</f>
        <v>#REF!</v>
      </c>
      <c r="U57" s="152"/>
      <c r="V57" s="152"/>
      <c r="W57" s="152"/>
      <c r="X57" s="152"/>
      <c r="Y57" s="107" t="e">
        <f>#REF!</f>
        <v>#REF!</v>
      </c>
      <c r="Z57" s="283" t="e">
        <f>#REF!</f>
        <v>#REF!</v>
      </c>
      <c r="AA57" s="283"/>
      <c r="AB57" s="112" t="e">
        <f>#REF!</f>
        <v>#REF!</v>
      </c>
      <c r="AC57" s="152"/>
      <c r="AD57" s="152"/>
      <c r="AE57" s="152"/>
      <c r="AF57" s="152"/>
      <c r="AG57" s="107" t="e">
        <f>#REF!</f>
        <v>#REF!</v>
      </c>
      <c r="AH57" s="283" t="e">
        <f>#REF!</f>
        <v>#REF!</v>
      </c>
      <c r="AI57" s="283"/>
      <c r="AJ57" s="112" t="e">
        <f>#REF!</f>
        <v>#REF!</v>
      </c>
      <c r="AK57" s="152"/>
      <c r="AL57" s="152"/>
      <c r="AM57" s="152"/>
      <c r="AN57" s="152"/>
      <c r="AO57" s="107" t="e">
        <f>#REF!</f>
        <v>#REF!</v>
      </c>
      <c r="AP57" s="283" t="e">
        <f>#REF!</f>
        <v>#REF!</v>
      </c>
      <c r="AQ57" s="283"/>
      <c r="AR57" s="112" t="e">
        <f>#REF!</f>
        <v>#REF!</v>
      </c>
      <c r="AS57" s="152"/>
      <c r="AT57" s="152"/>
      <c r="AU57" s="152"/>
      <c r="AV57" s="152"/>
      <c r="AW57" s="107" t="e">
        <f>#REF!</f>
        <v>#REF!</v>
      </c>
      <c r="AX57" s="283" t="e">
        <f>#REF!</f>
        <v>#REF!</v>
      </c>
      <c r="AY57" s="283"/>
      <c r="AZ57" s="112" t="e">
        <f>#REF!</f>
        <v>#REF!</v>
      </c>
      <c r="BA57" s="152"/>
      <c r="BB57" s="152"/>
      <c r="BC57" s="152"/>
      <c r="BD57" s="152"/>
      <c r="BE57" s="107" t="e">
        <f>#REF!</f>
        <v>#REF!</v>
      </c>
      <c r="BF57" s="283" t="e">
        <f>#REF!</f>
        <v>#REF!</v>
      </c>
      <c r="BG57" s="283"/>
      <c r="BH57" s="112" t="e">
        <f>#REF!</f>
        <v>#REF!</v>
      </c>
      <c r="BI57" s="152"/>
      <c r="BJ57" s="152"/>
      <c r="BK57" s="152"/>
      <c r="BL57" s="152"/>
      <c r="BM57" s="107" t="e">
        <f>#REF!</f>
        <v>#REF!</v>
      </c>
      <c r="BN57" s="283" t="e">
        <f>#REF!</f>
        <v>#REF!</v>
      </c>
      <c r="BO57" s="283"/>
      <c r="BP57" s="112" t="e">
        <f>#REF!</f>
        <v>#REF!</v>
      </c>
      <c r="BQ57" s="152"/>
      <c r="BR57" s="152"/>
      <c r="BS57" s="152"/>
      <c r="BT57" s="152"/>
      <c r="BU57" s="107" t="e">
        <f>#REF!</f>
        <v>#REF!</v>
      </c>
      <c r="BV57" s="283" t="e">
        <f>#REF!</f>
        <v>#REF!</v>
      </c>
      <c r="BW57" s="283"/>
      <c r="BX57" s="112" t="e">
        <f>#REF!</f>
        <v>#REF!</v>
      </c>
      <c r="BY57" s="152"/>
      <c r="BZ57" s="152"/>
      <c r="CA57" s="152"/>
      <c r="CB57" s="152"/>
      <c r="CC57" s="107" t="e">
        <f>#REF!</f>
        <v>#REF!</v>
      </c>
      <c r="CD57" s="283" t="e">
        <f>#REF!</f>
        <v>#REF!</v>
      </c>
      <c r="CE57" s="283"/>
      <c r="CF57" s="112" t="e">
        <f>#REF!</f>
        <v>#REF!</v>
      </c>
      <c r="CG57" s="152"/>
      <c r="CH57" s="152"/>
      <c r="CI57" s="152"/>
      <c r="CJ57" s="152"/>
      <c r="CK57" s="107" t="e">
        <f>#REF!</f>
        <v>#REF!</v>
      </c>
      <c r="CL57" s="283" t="e">
        <f>#REF!</f>
        <v>#REF!</v>
      </c>
      <c r="CM57" s="283"/>
      <c r="CN57" s="112" t="e">
        <f>#REF!</f>
        <v>#REF!</v>
      </c>
      <c r="CO57" s="152"/>
      <c r="CP57" s="152"/>
      <c r="CQ57" s="152"/>
      <c r="CR57" s="152"/>
      <c r="CS57" s="107" t="e">
        <f>#REF!</f>
        <v>#REF!</v>
      </c>
      <c r="CT57" s="283" t="e">
        <f>#REF!</f>
        <v>#REF!</v>
      </c>
      <c r="CU57" s="283"/>
      <c r="CV57" s="112" t="e">
        <f>#REF!</f>
        <v>#REF!</v>
      </c>
      <c r="CW57" s="152"/>
      <c r="CX57" s="152"/>
      <c r="CY57" s="152"/>
      <c r="CZ57" s="152"/>
      <c r="DA57" s="107" t="e">
        <f>#REF!</f>
        <v>#REF!</v>
      </c>
      <c r="DB57" s="283" t="e">
        <f>#REF!</f>
        <v>#REF!</v>
      </c>
      <c r="DC57" s="283"/>
      <c r="DD57" s="112" t="e">
        <f>#REF!</f>
        <v>#REF!</v>
      </c>
      <c r="DE57" s="152"/>
      <c r="DF57" s="152"/>
      <c r="DG57" s="152"/>
      <c r="DH57" s="152"/>
    </row>
    <row r="58" spans="1:112" ht="17.100000000000001" customHeight="1" x14ac:dyDescent="0.15">
      <c r="A58" s="107" t="e">
        <f>#REF!</f>
        <v>#REF!</v>
      </c>
      <c r="B58" s="283" t="e">
        <f>#REF!</f>
        <v>#REF!</v>
      </c>
      <c r="C58" s="283"/>
      <c r="D58" s="123" t="e">
        <f>#REF!</f>
        <v>#REF!</v>
      </c>
      <c r="E58" s="152"/>
      <c r="F58" s="152"/>
      <c r="G58" s="152"/>
      <c r="H58" s="152"/>
      <c r="I58" s="107" t="e">
        <f>#REF!</f>
        <v>#REF!</v>
      </c>
      <c r="J58" s="283" t="e">
        <f>#REF!</f>
        <v>#REF!</v>
      </c>
      <c r="K58" s="283"/>
      <c r="L58" s="123" t="e">
        <f>#REF!</f>
        <v>#REF!</v>
      </c>
      <c r="M58" s="152"/>
      <c r="N58" s="152"/>
      <c r="O58" s="152"/>
      <c r="P58" s="152"/>
      <c r="Q58" s="107" t="e">
        <f>#REF!</f>
        <v>#REF!</v>
      </c>
      <c r="R58" s="283" t="e">
        <f>#REF!</f>
        <v>#REF!</v>
      </c>
      <c r="S58" s="283"/>
      <c r="T58" s="112" t="e">
        <f>#REF!</f>
        <v>#REF!</v>
      </c>
      <c r="U58" s="152"/>
      <c r="V58" s="152"/>
      <c r="W58" s="152"/>
      <c r="X58" s="152"/>
      <c r="Y58" s="107" t="e">
        <f>#REF!</f>
        <v>#REF!</v>
      </c>
      <c r="Z58" s="283" t="e">
        <f>#REF!</f>
        <v>#REF!</v>
      </c>
      <c r="AA58" s="283"/>
      <c r="AB58" s="112" t="e">
        <f>#REF!</f>
        <v>#REF!</v>
      </c>
      <c r="AC58" s="152"/>
      <c r="AD58" s="152"/>
      <c r="AE58" s="152"/>
      <c r="AF58" s="152"/>
      <c r="AG58" s="107" t="e">
        <f>#REF!</f>
        <v>#REF!</v>
      </c>
      <c r="AH58" s="283" t="e">
        <f>#REF!</f>
        <v>#REF!</v>
      </c>
      <c r="AI58" s="283"/>
      <c r="AJ58" s="112" t="e">
        <f>#REF!</f>
        <v>#REF!</v>
      </c>
      <c r="AK58" s="152"/>
      <c r="AL58" s="152"/>
      <c r="AM58" s="152"/>
      <c r="AN58" s="152"/>
      <c r="AO58" s="107" t="e">
        <f>#REF!</f>
        <v>#REF!</v>
      </c>
      <c r="AP58" s="283" t="e">
        <f>#REF!</f>
        <v>#REF!</v>
      </c>
      <c r="AQ58" s="283"/>
      <c r="AR58" s="112" t="e">
        <f>#REF!</f>
        <v>#REF!</v>
      </c>
      <c r="AS58" s="152"/>
      <c r="AT58" s="152"/>
      <c r="AU58" s="152"/>
      <c r="AV58" s="152"/>
      <c r="AW58" s="107" t="e">
        <f>#REF!</f>
        <v>#REF!</v>
      </c>
      <c r="AX58" s="283" t="e">
        <f>#REF!</f>
        <v>#REF!</v>
      </c>
      <c r="AY58" s="283"/>
      <c r="AZ58" s="112" t="e">
        <f>#REF!</f>
        <v>#REF!</v>
      </c>
      <c r="BA58" s="152"/>
      <c r="BB58" s="152"/>
      <c r="BC58" s="152"/>
      <c r="BD58" s="152"/>
      <c r="BE58" s="107" t="e">
        <f>#REF!</f>
        <v>#REF!</v>
      </c>
      <c r="BF58" s="283" t="e">
        <f>#REF!</f>
        <v>#REF!</v>
      </c>
      <c r="BG58" s="283"/>
      <c r="BH58" s="112" t="e">
        <f>#REF!</f>
        <v>#REF!</v>
      </c>
      <c r="BI58" s="152"/>
      <c r="BJ58" s="152"/>
      <c r="BK58" s="152"/>
      <c r="BL58" s="152"/>
      <c r="BM58" s="107" t="e">
        <f>#REF!</f>
        <v>#REF!</v>
      </c>
      <c r="BN58" s="283" t="e">
        <f>#REF!</f>
        <v>#REF!</v>
      </c>
      <c r="BO58" s="283"/>
      <c r="BP58" s="112" t="e">
        <f>#REF!</f>
        <v>#REF!</v>
      </c>
      <c r="BQ58" s="152"/>
      <c r="BR58" s="152"/>
      <c r="BS58" s="152"/>
      <c r="BT58" s="152"/>
      <c r="BU58" s="107" t="e">
        <f>#REF!</f>
        <v>#REF!</v>
      </c>
      <c r="BV58" s="283" t="e">
        <f>#REF!</f>
        <v>#REF!</v>
      </c>
      <c r="BW58" s="283"/>
      <c r="BX58" s="112" t="e">
        <f>#REF!</f>
        <v>#REF!</v>
      </c>
      <c r="BY58" s="152"/>
      <c r="BZ58" s="152"/>
      <c r="CA58" s="152"/>
      <c r="CB58" s="152"/>
      <c r="CC58" s="107" t="e">
        <f>#REF!</f>
        <v>#REF!</v>
      </c>
      <c r="CD58" s="283" t="e">
        <f>#REF!</f>
        <v>#REF!</v>
      </c>
      <c r="CE58" s="283"/>
      <c r="CF58" s="112" t="e">
        <f>#REF!</f>
        <v>#REF!</v>
      </c>
      <c r="CG58" s="152"/>
      <c r="CH58" s="152"/>
      <c r="CI58" s="152"/>
      <c r="CJ58" s="152"/>
      <c r="CK58" s="107" t="e">
        <f>#REF!</f>
        <v>#REF!</v>
      </c>
      <c r="CL58" s="283" t="e">
        <f>#REF!</f>
        <v>#REF!</v>
      </c>
      <c r="CM58" s="283"/>
      <c r="CN58" s="112" t="e">
        <f>#REF!</f>
        <v>#REF!</v>
      </c>
      <c r="CO58" s="152"/>
      <c r="CP58" s="152"/>
      <c r="CQ58" s="152"/>
      <c r="CR58" s="152"/>
      <c r="CS58" s="107" t="e">
        <f>#REF!</f>
        <v>#REF!</v>
      </c>
      <c r="CT58" s="283" t="e">
        <f>#REF!</f>
        <v>#REF!</v>
      </c>
      <c r="CU58" s="283"/>
      <c r="CV58" s="112" t="e">
        <f>#REF!</f>
        <v>#REF!</v>
      </c>
      <c r="CW58" s="152"/>
      <c r="CX58" s="152"/>
      <c r="CY58" s="152"/>
      <c r="CZ58" s="152"/>
      <c r="DA58" s="107" t="e">
        <f>#REF!</f>
        <v>#REF!</v>
      </c>
      <c r="DB58" s="283" t="e">
        <f>#REF!</f>
        <v>#REF!</v>
      </c>
      <c r="DC58" s="283"/>
      <c r="DD58" s="112" t="e">
        <f>#REF!</f>
        <v>#REF!</v>
      </c>
      <c r="DE58" s="152"/>
      <c r="DF58" s="152"/>
      <c r="DG58" s="152"/>
      <c r="DH58" s="152"/>
    </row>
    <row r="59" spans="1:112" ht="17.100000000000001" customHeight="1" x14ac:dyDescent="0.15">
      <c r="A59" s="107" t="e">
        <f>#REF!</f>
        <v>#REF!</v>
      </c>
      <c r="B59" s="279" t="e">
        <f>#REF!</f>
        <v>#REF!</v>
      </c>
      <c r="C59" s="279"/>
      <c r="D59" s="115" t="e">
        <f>#REF!</f>
        <v>#REF!</v>
      </c>
      <c r="E59" s="106" t="e">
        <f>#REF!</f>
        <v>#REF!</v>
      </c>
      <c r="F59" s="280" t="e">
        <f>#REF!</f>
        <v>#REF!</v>
      </c>
      <c r="G59" s="280"/>
      <c r="H59" s="106" t="e">
        <f>#REF!</f>
        <v>#REF!</v>
      </c>
      <c r="I59" s="107" t="e">
        <f>#REF!</f>
        <v>#REF!</v>
      </c>
      <c r="J59" s="279" t="e">
        <f>#REF!</f>
        <v>#REF!</v>
      </c>
      <c r="K59" s="279"/>
      <c r="L59" s="115" t="e">
        <f>#REF!</f>
        <v>#REF!</v>
      </c>
      <c r="M59" s="106" t="e">
        <f>#REF!</f>
        <v>#REF!</v>
      </c>
      <c r="N59" s="280" t="e">
        <f>#REF!</f>
        <v>#REF!</v>
      </c>
      <c r="O59" s="280"/>
      <c r="P59" s="106" t="e">
        <f>#REF!</f>
        <v>#REF!</v>
      </c>
      <c r="Q59" s="107" t="e">
        <f>#REF!</f>
        <v>#REF!</v>
      </c>
      <c r="R59" s="279" t="e">
        <f>#REF!</f>
        <v>#REF!</v>
      </c>
      <c r="S59" s="279"/>
      <c r="T59" s="115" t="e">
        <f>#REF!</f>
        <v>#REF!</v>
      </c>
      <c r="U59" s="106" t="e">
        <f>#REF!</f>
        <v>#REF!</v>
      </c>
      <c r="V59" s="280" t="e">
        <f>#REF!</f>
        <v>#REF!</v>
      </c>
      <c r="W59" s="280"/>
      <c r="X59" s="106" t="e">
        <f>#REF!</f>
        <v>#REF!</v>
      </c>
      <c r="Y59" s="107" t="e">
        <f>#REF!</f>
        <v>#REF!</v>
      </c>
      <c r="Z59" s="279" t="e">
        <f>#REF!</f>
        <v>#REF!</v>
      </c>
      <c r="AA59" s="279"/>
      <c r="AB59" s="115" t="e">
        <f>#REF!</f>
        <v>#REF!</v>
      </c>
      <c r="AC59" s="106" t="e">
        <f>#REF!</f>
        <v>#REF!</v>
      </c>
      <c r="AD59" s="280" t="e">
        <f>#REF!</f>
        <v>#REF!</v>
      </c>
      <c r="AE59" s="280"/>
      <c r="AF59" s="106" t="e">
        <f>#REF!</f>
        <v>#REF!</v>
      </c>
      <c r="AG59" s="107" t="e">
        <f>#REF!</f>
        <v>#REF!</v>
      </c>
      <c r="AH59" s="279" t="e">
        <f>#REF!</f>
        <v>#REF!</v>
      </c>
      <c r="AI59" s="279"/>
      <c r="AJ59" s="115" t="e">
        <f>#REF!</f>
        <v>#REF!</v>
      </c>
      <c r="AK59" s="106" t="e">
        <f>#REF!</f>
        <v>#REF!</v>
      </c>
      <c r="AL59" s="280" t="e">
        <f>#REF!</f>
        <v>#REF!</v>
      </c>
      <c r="AM59" s="280"/>
      <c r="AN59" s="106" t="e">
        <f>#REF!</f>
        <v>#REF!</v>
      </c>
      <c r="AO59" s="107" t="e">
        <f>#REF!</f>
        <v>#REF!</v>
      </c>
      <c r="AP59" s="279" t="e">
        <f>#REF!</f>
        <v>#REF!</v>
      </c>
      <c r="AQ59" s="279"/>
      <c r="AR59" s="115" t="e">
        <f>#REF!</f>
        <v>#REF!</v>
      </c>
      <c r="AS59" s="106" t="e">
        <f>#REF!</f>
        <v>#REF!</v>
      </c>
      <c r="AT59" s="280" t="e">
        <f>#REF!</f>
        <v>#REF!</v>
      </c>
      <c r="AU59" s="280"/>
      <c r="AV59" s="106" t="e">
        <f>#REF!</f>
        <v>#REF!</v>
      </c>
      <c r="AW59" s="107" t="e">
        <f>#REF!</f>
        <v>#REF!</v>
      </c>
      <c r="AX59" s="279" t="e">
        <f>#REF!</f>
        <v>#REF!</v>
      </c>
      <c r="AY59" s="279"/>
      <c r="AZ59" s="115" t="e">
        <f>#REF!</f>
        <v>#REF!</v>
      </c>
      <c r="BA59" s="106" t="e">
        <f>#REF!</f>
        <v>#REF!</v>
      </c>
      <c r="BB59" s="280" t="e">
        <f>#REF!</f>
        <v>#REF!</v>
      </c>
      <c r="BC59" s="280"/>
      <c r="BD59" s="106" t="e">
        <f>#REF!</f>
        <v>#REF!</v>
      </c>
      <c r="BE59" s="107" t="e">
        <f>#REF!</f>
        <v>#REF!</v>
      </c>
      <c r="BF59" s="279" t="e">
        <f>#REF!</f>
        <v>#REF!</v>
      </c>
      <c r="BG59" s="279"/>
      <c r="BH59" s="115" t="e">
        <f>#REF!</f>
        <v>#REF!</v>
      </c>
      <c r="BI59" s="106" t="e">
        <f>#REF!</f>
        <v>#REF!</v>
      </c>
      <c r="BJ59" s="280" t="e">
        <f>#REF!</f>
        <v>#REF!</v>
      </c>
      <c r="BK59" s="280"/>
      <c r="BL59" s="106" t="e">
        <f>#REF!</f>
        <v>#REF!</v>
      </c>
      <c r="BM59" s="107" t="e">
        <f>#REF!</f>
        <v>#REF!</v>
      </c>
      <c r="BN59" s="279" t="e">
        <f>#REF!</f>
        <v>#REF!</v>
      </c>
      <c r="BO59" s="279"/>
      <c r="BP59" s="115" t="e">
        <f>#REF!</f>
        <v>#REF!</v>
      </c>
      <c r="BQ59" s="106" t="e">
        <f>#REF!</f>
        <v>#REF!</v>
      </c>
      <c r="BR59" s="280" t="e">
        <f>#REF!</f>
        <v>#REF!</v>
      </c>
      <c r="BS59" s="280"/>
      <c r="BT59" s="106" t="e">
        <f>#REF!</f>
        <v>#REF!</v>
      </c>
      <c r="BU59" s="107" t="e">
        <f>#REF!</f>
        <v>#REF!</v>
      </c>
      <c r="BV59" s="279" t="e">
        <f>#REF!</f>
        <v>#REF!</v>
      </c>
      <c r="BW59" s="279"/>
      <c r="BX59" s="115" t="e">
        <f>#REF!</f>
        <v>#REF!</v>
      </c>
      <c r="BY59" s="106" t="e">
        <f>#REF!</f>
        <v>#REF!</v>
      </c>
      <c r="BZ59" s="280" t="e">
        <f>#REF!</f>
        <v>#REF!</v>
      </c>
      <c r="CA59" s="280"/>
      <c r="CB59" s="106" t="e">
        <f>#REF!</f>
        <v>#REF!</v>
      </c>
      <c r="CC59" s="107" t="e">
        <f>#REF!</f>
        <v>#REF!</v>
      </c>
      <c r="CD59" s="279" t="e">
        <f>#REF!</f>
        <v>#REF!</v>
      </c>
      <c r="CE59" s="279"/>
      <c r="CF59" s="115" t="e">
        <f>#REF!</f>
        <v>#REF!</v>
      </c>
      <c r="CG59" s="106" t="e">
        <f>#REF!</f>
        <v>#REF!</v>
      </c>
      <c r="CH59" s="280" t="e">
        <f>#REF!</f>
        <v>#REF!</v>
      </c>
      <c r="CI59" s="280"/>
      <c r="CJ59" s="106" t="e">
        <f>#REF!</f>
        <v>#REF!</v>
      </c>
      <c r="CK59" s="107" t="e">
        <f>#REF!</f>
        <v>#REF!</v>
      </c>
      <c r="CL59" s="279" t="e">
        <f>#REF!</f>
        <v>#REF!</v>
      </c>
      <c r="CM59" s="279"/>
      <c r="CN59" s="115" t="e">
        <f>#REF!</f>
        <v>#REF!</v>
      </c>
      <c r="CO59" s="106" t="e">
        <f>#REF!</f>
        <v>#REF!</v>
      </c>
      <c r="CP59" s="280" t="e">
        <f>#REF!</f>
        <v>#REF!</v>
      </c>
      <c r="CQ59" s="280"/>
      <c r="CR59" s="106" t="e">
        <f>#REF!</f>
        <v>#REF!</v>
      </c>
      <c r="CS59" s="107" t="e">
        <f>#REF!</f>
        <v>#REF!</v>
      </c>
      <c r="CT59" s="279" t="e">
        <f>#REF!</f>
        <v>#REF!</v>
      </c>
      <c r="CU59" s="279"/>
      <c r="CV59" s="115" t="e">
        <f>#REF!</f>
        <v>#REF!</v>
      </c>
      <c r="CW59" s="106" t="e">
        <f>#REF!</f>
        <v>#REF!</v>
      </c>
      <c r="CX59" s="280" t="e">
        <f>#REF!</f>
        <v>#REF!</v>
      </c>
      <c r="CY59" s="280"/>
      <c r="CZ59" s="106" t="e">
        <f>#REF!</f>
        <v>#REF!</v>
      </c>
      <c r="DA59" s="107" t="e">
        <f>#REF!</f>
        <v>#REF!</v>
      </c>
      <c r="DB59" s="279" t="e">
        <f>#REF!</f>
        <v>#REF!</v>
      </c>
      <c r="DC59" s="279"/>
      <c r="DD59" s="115" t="e">
        <f>#REF!</f>
        <v>#REF!</v>
      </c>
      <c r="DE59" s="106" t="e">
        <f>#REF!</f>
        <v>#REF!</v>
      </c>
      <c r="DF59" s="280" t="e">
        <f>#REF!</f>
        <v>#REF!</v>
      </c>
      <c r="DG59" s="280"/>
      <c r="DH59" s="106" t="e">
        <f>#REF!</f>
        <v>#REF!</v>
      </c>
    </row>
    <row r="60" spans="1:112" ht="17.100000000000001" customHeight="1" x14ac:dyDescent="0.15">
      <c r="A60" s="107" t="e">
        <f>#REF!</f>
        <v>#REF!</v>
      </c>
      <c r="B60" s="279" t="e">
        <f>#REF!</f>
        <v>#REF!</v>
      </c>
      <c r="C60" s="279"/>
      <c r="D60" s="123" t="e">
        <f>#REF!</f>
        <v>#REF!</v>
      </c>
      <c r="E60" s="152"/>
      <c r="F60" s="152"/>
      <c r="G60" s="152"/>
      <c r="H60" s="152"/>
      <c r="I60" s="107" t="e">
        <f>#REF!</f>
        <v>#REF!</v>
      </c>
      <c r="J60" s="279" t="e">
        <f>#REF!</f>
        <v>#REF!</v>
      </c>
      <c r="K60" s="279"/>
      <c r="L60" s="123" t="e">
        <f>#REF!</f>
        <v>#REF!</v>
      </c>
      <c r="M60" s="152"/>
      <c r="N60" s="152"/>
      <c r="O60" s="152"/>
      <c r="P60" s="152"/>
      <c r="Q60" s="107" t="e">
        <f>#REF!</f>
        <v>#REF!</v>
      </c>
      <c r="R60" s="279" t="e">
        <f>#REF!</f>
        <v>#REF!</v>
      </c>
      <c r="S60" s="279"/>
      <c r="T60" s="112" t="e">
        <f>#REF!</f>
        <v>#REF!</v>
      </c>
      <c r="U60" s="152"/>
      <c r="V60" s="152"/>
      <c r="W60" s="152"/>
      <c r="X60" s="152"/>
      <c r="Y60" s="107" t="e">
        <f>#REF!</f>
        <v>#REF!</v>
      </c>
      <c r="Z60" s="279" t="e">
        <f>#REF!</f>
        <v>#REF!</v>
      </c>
      <c r="AA60" s="279"/>
      <c r="AB60" s="112" t="e">
        <f>#REF!</f>
        <v>#REF!</v>
      </c>
      <c r="AC60" s="152"/>
      <c r="AD60" s="152"/>
      <c r="AE60" s="152"/>
      <c r="AF60" s="152"/>
      <c r="AG60" s="107" t="e">
        <f>#REF!</f>
        <v>#REF!</v>
      </c>
      <c r="AH60" s="279" t="e">
        <f>#REF!</f>
        <v>#REF!</v>
      </c>
      <c r="AI60" s="279"/>
      <c r="AJ60" s="112" t="e">
        <f>#REF!</f>
        <v>#REF!</v>
      </c>
      <c r="AK60" s="152"/>
      <c r="AL60" s="152"/>
      <c r="AM60" s="152"/>
      <c r="AN60" s="152"/>
      <c r="AO60" s="107" t="e">
        <f>#REF!</f>
        <v>#REF!</v>
      </c>
      <c r="AP60" s="279" t="e">
        <f>#REF!</f>
        <v>#REF!</v>
      </c>
      <c r="AQ60" s="279"/>
      <c r="AR60" s="112" t="e">
        <f>#REF!</f>
        <v>#REF!</v>
      </c>
      <c r="AS60" s="152"/>
      <c r="AT60" s="152"/>
      <c r="AU60" s="152"/>
      <c r="AV60" s="152"/>
      <c r="AW60" s="107" t="e">
        <f>#REF!</f>
        <v>#REF!</v>
      </c>
      <c r="AX60" s="279" t="e">
        <f>#REF!</f>
        <v>#REF!</v>
      </c>
      <c r="AY60" s="279"/>
      <c r="AZ60" s="112" t="e">
        <f>#REF!</f>
        <v>#REF!</v>
      </c>
      <c r="BA60" s="152"/>
      <c r="BB60" s="152"/>
      <c r="BC60" s="152"/>
      <c r="BD60" s="152"/>
      <c r="BE60" s="107" t="e">
        <f>#REF!</f>
        <v>#REF!</v>
      </c>
      <c r="BF60" s="279" t="e">
        <f>#REF!</f>
        <v>#REF!</v>
      </c>
      <c r="BG60" s="279"/>
      <c r="BH60" s="112" t="e">
        <f>#REF!</f>
        <v>#REF!</v>
      </c>
      <c r="BI60" s="152"/>
      <c r="BJ60" s="152"/>
      <c r="BK60" s="152"/>
      <c r="BL60" s="152"/>
      <c r="BM60" s="107" t="e">
        <f>#REF!</f>
        <v>#REF!</v>
      </c>
      <c r="BN60" s="279" t="e">
        <f>#REF!</f>
        <v>#REF!</v>
      </c>
      <c r="BO60" s="279"/>
      <c r="BP60" s="112" t="e">
        <f>#REF!</f>
        <v>#REF!</v>
      </c>
      <c r="BQ60" s="152"/>
      <c r="BR60" s="152"/>
      <c r="BS60" s="152"/>
      <c r="BT60" s="152"/>
      <c r="BU60" s="107" t="e">
        <f>#REF!</f>
        <v>#REF!</v>
      </c>
      <c r="BV60" s="279" t="e">
        <f>#REF!</f>
        <v>#REF!</v>
      </c>
      <c r="BW60" s="279"/>
      <c r="BX60" s="112" t="e">
        <f>#REF!</f>
        <v>#REF!</v>
      </c>
      <c r="BY60" s="152"/>
      <c r="BZ60" s="152"/>
      <c r="CA60" s="152"/>
      <c r="CB60" s="152"/>
      <c r="CC60" s="107" t="e">
        <f>#REF!</f>
        <v>#REF!</v>
      </c>
      <c r="CD60" s="279" t="e">
        <f>#REF!</f>
        <v>#REF!</v>
      </c>
      <c r="CE60" s="279"/>
      <c r="CF60" s="112" t="e">
        <f>#REF!</f>
        <v>#REF!</v>
      </c>
      <c r="CG60" s="152"/>
      <c r="CH60" s="152"/>
      <c r="CI60" s="152"/>
      <c r="CJ60" s="152"/>
      <c r="CK60" s="107" t="e">
        <f>#REF!</f>
        <v>#REF!</v>
      </c>
      <c r="CL60" s="279" t="e">
        <f>#REF!</f>
        <v>#REF!</v>
      </c>
      <c r="CM60" s="279"/>
      <c r="CN60" s="112" t="e">
        <f>#REF!</f>
        <v>#REF!</v>
      </c>
      <c r="CO60" s="152"/>
      <c r="CP60" s="152"/>
      <c r="CQ60" s="152"/>
      <c r="CR60" s="152"/>
      <c r="CS60" s="107" t="e">
        <f>#REF!</f>
        <v>#REF!</v>
      </c>
      <c r="CT60" s="279" t="e">
        <f>#REF!</f>
        <v>#REF!</v>
      </c>
      <c r="CU60" s="279"/>
      <c r="CV60" s="112" t="e">
        <f>#REF!</f>
        <v>#REF!</v>
      </c>
      <c r="CW60" s="152"/>
      <c r="CX60" s="152"/>
      <c r="CY60" s="152"/>
      <c r="CZ60" s="152"/>
      <c r="DA60" s="107" t="e">
        <f>#REF!</f>
        <v>#REF!</v>
      </c>
      <c r="DB60" s="279" t="e">
        <f>#REF!</f>
        <v>#REF!</v>
      </c>
      <c r="DC60" s="279"/>
      <c r="DD60" s="112" t="e">
        <f>#REF!</f>
        <v>#REF!</v>
      </c>
      <c r="DE60" s="152"/>
      <c r="DF60" s="152"/>
      <c r="DG60" s="152"/>
      <c r="DH60" s="152"/>
    </row>
    <row r="61" spans="1:112" ht="29.1" customHeight="1" x14ac:dyDescent="0.15">
      <c r="A61" s="107"/>
      <c r="B61" s="281" t="e">
        <f>#REF!</f>
        <v>#REF!</v>
      </c>
      <c r="C61" s="281"/>
      <c r="D61" s="281"/>
      <c r="E61" s="281"/>
      <c r="F61" s="281"/>
      <c r="G61" s="281"/>
      <c r="H61" s="281"/>
      <c r="I61" s="107"/>
      <c r="J61" s="281" t="e">
        <f>#REF!</f>
        <v>#REF!</v>
      </c>
      <c r="K61" s="281"/>
      <c r="L61" s="281"/>
      <c r="M61" s="281"/>
      <c r="N61" s="281"/>
      <c r="O61" s="281"/>
      <c r="P61" s="281"/>
      <c r="Q61" s="107"/>
      <c r="R61" s="281" t="e">
        <f>#REF!</f>
        <v>#REF!</v>
      </c>
      <c r="S61" s="281"/>
      <c r="T61" s="281"/>
      <c r="U61" s="281"/>
      <c r="V61" s="281"/>
      <c r="W61" s="281"/>
      <c r="X61" s="281"/>
      <c r="Y61" s="107"/>
      <c r="Z61" s="281" t="e">
        <f>#REF!</f>
        <v>#REF!</v>
      </c>
      <c r="AA61" s="281"/>
      <c r="AB61" s="281"/>
      <c r="AC61" s="281"/>
      <c r="AD61" s="281"/>
      <c r="AE61" s="281"/>
      <c r="AF61" s="281"/>
      <c r="AG61" s="107"/>
      <c r="AH61" s="281" t="e">
        <f>#REF!</f>
        <v>#REF!</v>
      </c>
      <c r="AI61" s="281"/>
      <c r="AJ61" s="281"/>
      <c r="AK61" s="281"/>
      <c r="AL61" s="281"/>
      <c r="AM61" s="281"/>
      <c r="AN61" s="281"/>
      <c r="AO61" s="107"/>
      <c r="AP61" s="281" t="e">
        <f>#REF!</f>
        <v>#REF!</v>
      </c>
      <c r="AQ61" s="281"/>
      <c r="AR61" s="281"/>
      <c r="AS61" s="281"/>
      <c r="AT61" s="281"/>
      <c r="AU61" s="281"/>
      <c r="AV61" s="281"/>
      <c r="AW61" s="107"/>
      <c r="AX61" s="281" t="e">
        <f>#REF!</f>
        <v>#REF!</v>
      </c>
      <c r="AY61" s="281"/>
      <c r="AZ61" s="281"/>
      <c r="BA61" s="281"/>
      <c r="BB61" s="281"/>
      <c r="BC61" s="281"/>
      <c r="BD61" s="281"/>
      <c r="BE61" s="107"/>
      <c r="BF61" s="281" t="e">
        <f>#REF!</f>
        <v>#REF!</v>
      </c>
      <c r="BG61" s="281"/>
      <c r="BH61" s="281"/>
      <c r="BI61" s="281"/>
      <c r="BJ61" s="281"/>
      <c r="BK61" s="281"/>
      <c r="BL61" s="281"/>
      <c r="BM61" s="107"/>
      <c r="BN61" s="281" t="e">
        <f>#REF!</f>
        <v>#REF!</v>
      </c>
      <c r="BO61" s="281"/>
      <c r="BP61" s="281"/>
      <c r="BQ61" s="281"/>
      <c r="BR61" s="281"/>
      <c r="BS61" s="281"/>
      <c r="BT61" s="281"/>
      <c r="BU61" s="107"/>
      <c r="BV61" s="281" t="e">
        <f>#REF!</f>
        <v>#REF!</v>
      </c>
      <c r="BW61" s="281"/>
      <c r="BX61" s="281"/>
      <c r="BY61" s="281"/>
      <c r="BZ61" s="281"/>
      <c r="CA61" s="281"/>
      <c r="CB61" s="281"/>
      <c r="CC61" s="107"/>
      <c r="CD61" s="281" t="e">
        <f>#REF!</f>
        <v>#REF!</v>
      </c>
      <c r="CE61" s="281"/>
      <c r="CF61" s="281"/>
      <c r="CG61" s="281"/>
      <c r="CH61" s="281"/>
      <c r="CI61" s="281"/>
      <c r="CJ61" s="281"/>
      <c r="CK61" s="107"/>
      <c r="CL61" s="281" t="e">
        <f>#REF!</f>
        <v>#REF!</v>
      </c>
      <c r="CM61" s="281"/>
      <c r="CN61" s="281"/>
      <c r="CO61" s="281"/>
      <c r="CP61" s="281"/>
      <c r="CQ61" s="281"/>
      <c r="CR61" s="281"/>
      <c r="CS61" s="107"/>
      <c r="CT61" s="281" t="e">
        <f>#REF!</f>
        <v>#REF!</v>
      </c>
      <c r="CU61" s="281"/>
      <c r="CV61" s="281"/>
      <c r="CW61" s="281"/>
      <c r="CX61" s="281"/>
      <c r="CY61" s="281"/>
      <c r="CZ61" s="281"/>
      <c r="DA61" s="107"/>
      <c r="DB61" s="281" t="e">
        <f>#REF!</f>
        <v>#REF!</v>
      </c>
      <c r="DC61" s="281"/>
      <c r="DD61" s="281"/>
      <c r="DE61" s="281"/>
      <c r="DF61" s="281"/>
      <c r="DG61" s="281"/>
      <c r="DH61" s="281"/>
    </row>
    <row r="62" spans="1:112" ht="17.100000000000001" hidden="1" customHeight="1" x14ac:dyDescent="0.15">
      <c r="A62" s="107" t="e">
        <f>#REF!</f>
        <v>#REF!</v>
      </c>
      <c r="B62" s="282" t="e">
        <f>#REF!</f>
        <v>#REF!</v>
      </c>
      <c r="C62" s="282"/>
      <c r="D62" s="112" t="e">
        <f>#REF!</f>
        <v>#REF!</v>
      </c>
      <c r="E62" s="152"/>
      <c r="F62" s="152"/>
      <c r="G62" s="152"/>
      <c r="H62" s="152"/>
      <c r="I62" s="107" t="e">
        <f>#REF!</f>
        <v>#REF!</v>
      </c>
      <c r="J62" s="282" t="e">
        <f>#REF!</f>
        <v>#REF!</v>
      </c>
      <c r="K62" s="282"/>
      <c r="L62" s="112" t="e">
        <f>#REF!</f>
        <v>#REF!</v>
      </c>
      <c r="M62" s="152"/>
      <c r="N62" s="152"/>
      <c r="O62" s="152"/>
      <c r="P62" s="152"/>
      <c r="Q62" s="107" t="e">
        <f>#REF!</f>
        <v>#REF!</v>
      </c>
      <c r="R62" s="282" t="e">
        <f>#REF!</f>
        <v>#REF!</v>
      </c>
      <c r="S62" s="282"/>
      <c r="T62" s="112" t="e">
        <f>#REF!</f>
        <v>#REF!</v>
      </c>
      <c r="U62" s="152"/>
      <c r="V62" s="152"/>
      <c r="W62" s="152"/>
      <c r="X62" s="152"/>
      <c r="Y62" s="107" t="e">
        <f>#REF!</f>
        <v>#REF!</v>
      </c>
      <c r="Z62" s="282" t="e">
        <f>#REF!</f>
        <v>#REF!</v>
      </c>
      <c r="AA62" s="282"/>
      <c r="AB62" s="112" t="e">
        <f>#REF!</f>
        <v>#REF!</v>
      </c>
      <c r="AC62" s="152"/>
      <c r="AD62" s="152"/>
      <c r="AE62" s="152"/>
      <c r="AF62" s="152"/>
      <c r="AG62" s="107" t="e">
        <f>#REF!</f>
        <v>#REF!</v>
      </c>
      <c r="AH62" s="282" t="e">
        <f>#REF!</f>
        <v>#REF!</v>
      </c>
      <c r="AI62" s="282"/>
      <c r="AJ62" s="112" t="e">
        <f>#REF!</f>
        <v>#REF!</v>
      </c>
      <c r="AK62" s="152"/>
      <c r="AL62" s="152"/>
      <c r="AM62" s="152"/>
      <c r="AN62" s="152"/>
      <c r="AO62" s="107" t="e">
        <f>#REF!</f>
        <v>#REF!</v>
      </c>
      <c r="AP62" s="282" t="e">
        <f>#REF!</f>
        <v>#REF!</v>
      </c>
      <c r="AQ62" s="282"/>
      <c r="AR62" s="112" t="e">
        <f>#REF!</f>
        <v>#REF!</v>
      </c>
      <c r="AS62" s="152"/>
      <c r="AT62" s="152"/>
      <c r="AU62" s="152"/>
      <c r="AV62" s="152"/>
      <c r="AW62" s="107" t="e">
        <f>#REF!</f>
        <v>#REF!</v>
      </c>
      <c r="AX62" s="282" t="e">
        <f>#REF!</f>
        <v>#REF!</v>
      </c>
      <c r="AY62" s="282"/>
      <c r="AZ62" s="112" t="e">
        <f>#REF!</f>
        <v>#REF!</v>
      </c>
      <c r="BA62" s="152"/>
      <c r="BB62" s="152"/>
      <c r="BC62" s="152"/>
      <c r="BD62" s="152"/>
      <c r="BE62" s="107" t="e">
        <f>#REF!</f>
        <v>#REF!</v>
      </c>
      <c r="BF62" s="282" t="e">
        <f>#REF!</f>
        <v>#REF!</v>
      </c>
      <c r="BG62" s="282"/>
      <c r="BH62" s="112" t="e">
        <f>#REF!</f>
        <v>#REF!</v>
      </c>
      <c r="BI62" s="152"/>
      <c r="BJ62" s="152"/>
      <c r="BK62" s="152"/>
      <c r="BL62" s="152"/>
      <c r="BM62" s="107" t="e">
        <f>#REF!</f>
        <v>#REF!</v>
      </c>
      <c r="BN62" s="282" t="e">
        <f>#REF!</f>
        <v>#REF!</v>
      </c>
      <c r="BO62" s="282"/>
      <c r="BP62" s="112" t="e">
        <f>#REF!</f>
        <v>#REF!</v>
      </c>
      <c r="BQ62" s="152"/>
      <c r="BR62" s="152"/>
      <c r="BS62" s="152"/>
      <c r="BT62" s="152"/>
      <c r="BU62" s="107" t="e">
        <f>#REF!</f>
        <v>#REF!</v>
      </c>
      <c r="BV62" s="282" t="e">
        <f>#REF!</f>
        <v>#REF!</v>
      </c>
      <c r="BW62" s="282"/>
      <c r="BX62" s="112" t="e">
        <f>#REF!</f>
        <v>#REF!</v>
      </c>
      <c r="BY62" s="152"/>
      <c r="BZ62" s="152"/>
      <c r="CA62" s="152"/>
      <c r="CB62" s="152"/>
      <c r="CC62" s="107" t="e">
        <f>#REF!</f>
        <v>#REF!</v>
      </c>
      <c r="CD62" s="282" t="e">
        <f>#REF!</f>
        <v>#REF!</v>
      </c>
      <c r="CE62" s="282"/>
      <c r="CF62" s="112" t="e">
        <f>#REF!</f>
        <v>#REF!</v>
      </c>
      <c r="CG62" s="152"/>
      <c r="CH62" s="152"/>
      <c r="CI62" s="152"/>
      <c r="CJ62" s="152"/>
      <c r="CK62" s="107" t="e">
        <f>#REF!</f>
        <v>#REF!</v>
      </c>
      <c r="CL62" s="282" t="e">
        <f>#REF!</f>
        <v>#REF!</v>
      </c>
      <c r="CM62" s="282"/>
      <c r="CN62" s="112" t="e">
        <f>#REF!</f>
        <v>#REF!</v>
      </c>
      <c r="CO62" s="152"/>
      <c r="CP62" s="152"/>
      <c r="CQ62" s="152"/>
      <c r="CR62" s="152"/>
      <c r="CS62" s="107" t="e">
        <f>#REF!</f>
        <v>#REF!</v>
      </c>
      <c r="CT62" s="282" t="e">
        <f>#REF!</f>
        <v>#REF!</v>
      </c>
      <c r="CU62" s="282"/>
      <c r="CV62" s="112" t="e">
        <f>#REF!</f>
        <v>#REF!</v>
      </c>
      <c r="CW62" s="152"/>
      <c r="CX62" s="152"/>
      <c r="CY62" s="152"/>
      <c r="CZ62" s="152"/>
      <c r="DA62" s="107" t="e">
        <f>#REF!</f>
        <v>#REF!</v>
      </c>
      <c r="DB62" s="282" t="e">
        <f>#REF!</f>
        <v>#REF!</v>
      </c>
      <c r="DC62" s="282"/>
      <c r="DD62" s="112" t="e">
        <f>#REF!</f>
        <v>#REF!</v>
      </c>
      <c r="DE62" s="152"/>
      <c r="DF62" s="152"/>
      <c r="DG62" s="152"/>
      <c r="DH62" s="152"/>
    </row>
    <row r="63" spans="1:112" ht="17.100000000000001" customHeight="1" x14ac:dyDescent="0.15">
      <c r="A63" s="107" t="e">
        <f>#REF!</f>
        <v>#REF!</v>
      </c>
      <c r="B63" s="282" t="e">
        <f>#REF!</f>
        <v>#REF!</v>
      </c>
      <c r="C63" s="282"/>
      <c r="D63" s="150" t="e">
        <f>#REF!</f>
        <v>#REF!</v>
      </c>
      <c r="E63" s="286" t="e">
        <f>#REF!</f>
        <v>#REF!</v>
      </c>
      <c r="F63" s="286"/>
      <c r="G63" s="286"/>
      <c r="H63" s="286"/>
      <c r="I63" s="107" t="e">
        <f>#REF!</f>
        <v>#REF!</v>
      </c>
      <c r="J63" s="282" t="e">
        <f>#REF!</f>
        <v>#REF!</v>
      </c>
      <c r="K63" s="282"/>
      <c r="L63" s="150" t="e">
        <f>#REF!</f>
        <v>#REF!</v>
      </c>
      <c r="M63" s="286" t="e">
        <f>#REF!</f>
        <v>#REF!</v>
      </c>
      <c r="N63" s="286"/>
      <c r="O63" s="286"/>
      <c r="P63" s="286"/>
      <c r="Q63" s="107" t="e">
        <f>#REF!</f>
        <v>#REF!</v>
      </c>
      <c r="R63" s="282" t="e">
        <f>#REF!</f>
        <v>#REF!</v>
      </c>
      <c r="S63" s="282"/>
      <c r="T63" s="150" t="e">
        <f>#REF!</f>
        <v>#REF!</v>
      </c>
      <c r="U63" s="286" t="e">
        <f>#REF!</f>
        <v>#REF!</v>
      </c>
      <c r="V63" s="286"/>
      <c r="W63" s="286"/>
      <c r="X63" s="286"/>
      <c r="Y63" s="107" t="e">
        <f>#REF!</f>
        <v>#REF!</v>
      </c>
      <c r="Z63" s="282" t="e">
        <f>#REF!</f>
        <v>#REF!</v>
      </c>
      <c r="AA63" s="282"/>
      <c r="AB63" s="150" t="e">
        <f>#REF!</f>
        <v>#REF!</v>
      </c>
      <c r="AC63" s="286" t="e">
        <f>#REF!</f>
        <v>#REF!</v>
      </c>
      <c r="AD63" s="286"/>
      <c r="AE63" s="286"/>
      <c r="AF63" s="286"/>
      <c r="AG63" s="107" t="e">
        <f>#REF!</f>
        <v>#REF!</v>
      </c>
      <c r="AH63" s="282" t="e">
        <f>#REF!</f>
        <v>#REF!</v>
      </c>
      <c r="AI63" s="282"/>
      <c r="AJ63" s="150" t="e">
        <f>#REF!</f>
        <v>#REF!</v>
      </c>
      <c r="AK63" s="286" t="e">
        <f>#REF!</f>
        <v>#REF!</v>
      </c>
      <c r="AL63" s="286"/>
      <c r="AM63" s="286"/>
      <c r="AN63" s="286"/>
      <c r="AO63" s="107" t="e">
        <f>#REF!</f>
        <v>#REF!</v>
      </c>
      <c r="AP63" s="282" t="e">
        <f>#REF!</f>
        <v>#REF!</v>
      </c>
      <c r="AQ63" s="282"/>
      <c r="AR63" s="150" t="e">
        <f>#REF!</f>
        <v>#REF!</v>
      </c>
      <c r="AS63" s="286" t="e">
        <f>#REF!</f>
        <v>#REF!</v>
      </c>
      <c r="AT63" s="286"/>
      <c r="AU63" s="286"/>
      <c r="AV63" s="286"/>
      <c r="AW63" s="107" t="e">
        <f>#REF!</f>
        <v>#REF!</v>
      </c>
      <c r="AX63" s="282" t="e">
        <f>#REF!</f>
        <v>#REF!</v>
      </c>
      <c r="AY63" s="282"/>
      <c r="AZ63" s="150" t="e">
        <f>#REF!</f>
        <v>#REF!</v>
      </c>
      <c r="BA63" s="286" t="e">
        <f>#REF!</f>
        <v>#REF!</v>
      </c>
      <c r="BB63" s="286"/>
      <c r="BC63" s="286"/>
      <c r="BD63" s="286"/>
      <c r="BE63" s="107" t="e">
        <f>#REF!</f>
        <v>#REF!</v>
      </c>
      <c r="BF63" s="282" t="e">
        <f>#REF!</f>
        <v>#REF!</v>
      </c>
      <c r="BG63" s="282"/>
      <c r="BH63" s="150" t="e">
        <f>#REF!</f>
        <v>#REF!</v>
      </c>
      <c r="BI63" s="286" t="e">
        <f>#REF!</f>
        <v>#REF!</v>
      </c>
      <c r="BJ63" s="286"/>
      <c r="BK63" s="286"/>
      <c r="BL63" s="286"/>
      <c r="BM63" s="107" t="e">
        <f>#REF!</f>
        <v>#REF!</v>
      </c>
      <c r="BN63" s="282" t="e">
        <f>#REF!</f>
        <v>#REF!</v>
      </c>
      <c r="BO63" s="282"/>
      <c r="BP63" s="150" t="e">
        <f>#REF!</f>
        <v>#REF!</v>
      </c>
      <c r="BQ63" s="286" t="e">
        <f>#REF!</f>
        <v>#REF!</v>
      </c>
      <c r="BR63" s="286"/>
      <c r="BS63" s="286"/>
      <c r="BT63" s="286"/>
      <c r="BU63" s="107" t="e">
        <f>#REF!</f>
        <v>#REF!</v>
      </c>
      <c r="BV63" s="282" t="e">
        <f>#REF!</f>
        <v>#REF!</v>
      </c>
      <c r="BW63" s="282"/>
      <c r="BX63" s="150" t="e">
        <f>#REF!</f>
        <v>#REF!</v>
      </c>
      <c r="BY63" s="286" t="e">
        <f>#REF!</f>
        <v>#REF!</v>
      </c>
      <c r="BZ63" s="286"/>
      <c r="CA63" s="286"/>
      <c r="CB63" s="286"/>
      <c r="CC63" s="107" t="e">
        <f>#REF!</f>
        <v>#REF!</v>
      </c>
      <c r="CD63" s="282" t="e">
        <f>#REF!</f>
        <v>#REF!</v>
      </c>
      <c r="CE63" s="282"/>
      <c r="CF63" s="150" t="e">
        <f>#REF!</f>
        <v>#REF!</v>
      </c>
      <c r="CG63" s="286" t="e">
        <f>#REF!</f>
        <v>#REF!</v>
      </c>
      <c r="CH63" s="286"/>
      <c r="CI63" s="286"/>
      <c r="CJ63" s="286"/>
      <c r="CK63" s="107" t="e">
        <f>#REF!</f>
        <v>#REF!</v>
      </c>
      <c r="CL63" s="282" t="e">
        <f>#REF!</f>
        <v>#REF!</v>
      </c>
      <c r="CM63" s="282"/>
      <c r="CN63" s="150" t="e">
        <f>#REF!</f>
        <v>#REF!</v>
      </c>
      <c r="CO63" s="286" t="e">
        <f>#REF!</f>
        <v>#REF!</v>
      </c>
      <c r="CP63" s="286"/>
      <c r="CQ63" s="286"/>
      <c r="CR63" s="286"/>
      <c r="CS63" s="107" t="e">
        <f>#REF!</f>
        <v>#REF!</v>
      </c>
      <c r="CT63" s="282" t="e">
        <f>#REF!</f>
        <v>#REF!</v>
      </c>
      <c r="CU63" s="282"/>
      <c r="CV63" s="150" t="e">
        <f>#REF!</f>
        <v>#REF!</v>
      </c>
      <c r="CW63" s="286" t="e">
        <f>#REF!</f>
        <v>#REF!</v>
      </c>
      <c r="CX63" s="286"/>
      <c r="CY63" s="286"/>
      <c r="CZ63" s="286"/>
      <c r="DA63" s="107" t="e">
        <f>#REF!</f>
        <v>#REF!</v>
      </c>
      <c r="DB63" s="282" t="e">
        <f>#REF!</f>
        <v>#REF!</v>
      </c>
      <c r="DC63" s="282"/>
      <c r="DD63" s="150" t="e">
        <f>#REF!</f>
        <v>#REF!</v>
      </c>
      <c r="DE63" s="286" t="e">
        <f>#REF!</f>
        <v>#REF!</v>
      </c>
      <c r="DF63" s="286"/>
      <c r="DG63" s="286"/>
      <c r="DH63" s="286"/>
    </row>
    <row r="64" spans="1:112" ht="17.100000000000001" customHeight="1" x14ac:dyDescent="0.15">
      <c r="A64" s="107" t="e">
        <f>#REF!</f>
        <v>#REF!</v>
      </c>
      <c r="B64" s="106" t="e">
        <f>#REF!</f>
        <v>#REF!</v>
      </c>
      <c r="C64" s="106"/>
      <c r="D64" s="107"/>
      <c r="E64" s="107"/>
      <c r="F64" s="152"/>
      <c r="G64" s="152"/>
      <c r="H64" s="152"/>
      <c r="I64" s="107" t="e">
        <f>#REF!</f>
        <v>#REF!</v>
      </c>
      <c r="J64" s="106" t="e">
        <f>#REF!</f>
        <v>#REF!</v>
      </c>
      <c r="K64" s="106"/>
      <c r="L64" s="107"/>
      <c r="M64" s="107"/>
      <c r="N64" s="152"/>
      <c r="O64" s="152"/>
      <c r="P64" s="152"/>
      <c r="Q64" s="107" t="e">
        <f>#REF!</f>
        <v>#REF!</v>
      </c>
      <c r="R64" s="106" t="e">
        <f>#REF!</f>
        <v>#REF!</v>
      </c>
      <c r="S64" s="106"/>
      <c r="T64" s="107"/>
      <c r="U64" s="107"/>
      <c r="V64" s="152"/>
      <c r="W64" s="152"/>
      <c r="X64" s="152"/>
      <c r="Y64" s="107" t="e">
        <f>#REF!</f>
        <v>#REF!</v>
      </c>
      <c r="Z64" s="106" t="e">
        <f>#REF!</f>
        <v>#REF!</v>
      </c>
      <c r="AA64" s="106"/>
      <c r="AB64" s="107"/>
      <c r="AC64" s="107"/>
      <c r="AD64" s="152"/>
      <c r="AE64" s="152"/>
      <c r="AF64" s="152"/>
      <c r="AG64" s="107" t="e">
        <f>#REF!</f>
        <v>#REF!</v>
      </c>
      <c r="AH64" s="106" t="e">
        <f>#REF!</f>
        <v>#REF!</v>
      </c>
      <c r="AI64" s="106"/>
      <c r="AJ64" s="107"/>
      <c r="AK64" s="107"/>
      <c r="AL64" s="152"/>
      <c r="AM64" s="152"/>
      <c r="AN64" s="152"/>
      <c r="AO64" s="107" t="e">
        <f>#REF!</f>
        <v>#REF!</v>
      </c>
      <c r="AP64" s="106" t="e">
        <f>#REF!</f>
        <v>#REF!</v>
      </c>
      <c r="AQ64" s="106"/>
      <c r="AR64" s="107"/>
      <c r="AS64" s="107"/>
      <c r="AT64" s="152"/>
      <c r="AU64" s="152"/>
      <c r="AV64" s="152"/>
      <c r="AW64" s="107" t="e">
        <f>#REF!</f>
        <v>#REF!</v>
      </c>
      <c r="AX64" s="106" t="e">
        <f>#REF!</f>
        <v>#REF!</v>
      </c>
      <c r="AY64" s="106"/>
      <c r="AZ64" s="107"/>
      <c r="BA64" s="107"/>
      <c r="BB64" s="152"/>
      <c r="BC64" s="152"/>
      <c r="BD64" s="152"/>
      <c r="BE64" s="107" t="e">
        <f>#REF!</f>
        <v>#REF!</v>
      </c>
      <c r="BF64" s="106" t="e">
        <f>#REF!</f>
        <v>#REF!</v>
      </c>
      <c r="BG64" s="106"/>
      <c r="BH64" s="107"/>
      <c r="BI64" s="107"/>
      <c r="BJ64" s="152"/>
      <c r="BK64" s="152"/>
      <c r="BL64" s="152"/>
      <c r="BM64" s="107" t="e">
        <f>#REF!</f>
        <v>#REF!</v>
      </c>
      <c r="BN64" s="106" t="e">
        <f>#REF!</f>
        <v>#REF!</v>
      </c>
      <c r="BO64" s="106"/>
      <c r="BP64" s="107"/>
      <c r="BQ64" s="107"/>
      <c r="BR64" s="152"/>
      <c r="BS64" s="152"/>
      <c r="BT64" s="152"/>
      <c r="BU64" s="107" t="e">
        <f>#REF!</f>
        <v>#REF!</v>
      </c>
      <c r="BV64" s="106" t="e">
        <f>#REF!</f>
        <v>#REF!</v>
      </c>
      <c r="BW64" s="106"/>
      <c r="BX64" s="107"/>
      <c r="BY64" s="107"/>
      <c r="BZ64" s="152"/>
      <c r="CA64" s="152"/>
      <c r="CB64" s="152"/>
      <c r="CC64" s="107" t="e">
        <f>#REF!</f>
        <v>#REF!</v>
      </c>
      <c r="CD64" s="106" t="e">
        <f>#REF!</f>
        <v>#REF!</v>
      </c>
      <c r="CE64" s="106"/>
      <c r="CF64" s="107"/>
      <c r="CG64" s="107"/>
      <c r="CH64" s="152"/>
      <c r="CI64" s="152"/>
      <c r="CJ64" s="152"/>
      <c r="CK64" s="107" t="e">
        <f>#REF!</f>
        <v>#REF!</v>
      </c>
      <c r="CL64" s="106" t="e">
        <f>#REF!</f>
        <v>#REF!</v>
      </c>
      <c r="CM64" s="106"/>
      <c r="CN64" s="107"/>
      <c r="CO64" s="107"/>
      <c r="CP64" s="152"/>
      <c r="CQ64" s="152"/>
      <c r="CR64" s="152"/>
      <c r="CS64" s="107" t="e">
        <f>#REF!</f>
        <v>#REF!</v>
      </c>
      <c r="CT64" s="106" t="e">
        <f>#REF!</f>
        <v>#REF!</v>
      </c>
      <c r="CU64" s="106"/>
      <c r="CV64" s="107"/>
      <c r="CW64" s="107"/>
      <c r="CX64" s="152"/>
      <c r="CY64" s="152"/>
      <c r="CZ64" s="152"/>
      <c r="DA64" s="107" t="e">
        <f>#REF!</f>
        <v>#REF!</v>
      </c>
      <c r="DB64" s="106" t="e">
        <f>#REF!</f>
        <v>#REF!</v>
      </c>
      <c r="DC64" s="106"/>
      <c r="DD64" s="107"/>
      <c r="DE64" s="107"/>
      <c r="DF64" s="152"/>
      <c r="DG64" s="152"/>
      <c r="DH64" s="152"/>
    </row>
    <row r="65" spans="1:112" ht="17.100000000000001" hidden="1" customHeight="1" x14ac:dyDescent="0.15">
      <c r="A65" s="107"/>
      <c r="B65" s="282" t="e">
        <f>#REF!</f>
        <v>#REF!</v>
      </c>
      <c r="C65" s="282"/>
      <c r="D65" s="116" t="e">
        <f>#REF!</f>
        <v>#REF!</v>
      </c>
      <c r="F65" s="112" t="e">
        <f>#REF!</f>
        <v>#REF!</v>
      </c>
      <c r="H65" s="152"/>
      <c r="I65" s="107"/>
      <c r="J65" s="282" t="e">
        <f>#REF!</f>
        <v>#REF!</v>
      </c>
      <c r="K65" s="282"/>
      <c r="L65" s="116" t="e">
        <f>#REF!</f>
        <v>#REF!</v>
      </c>
      <c r="N65" s="112" t="e">
        <f>#REF!</f>
        <v>#REF!</v>
      </c>
      <c r="P65" s="152"/>
      <c r="Q65" s="107"/>
      <c r="R65" s="282" t="e">
        <f>#REF!</f>
        <v>#REF!</v>
      </c>
      <c r="S65" s="282"/>
      <c r="T65" s="116" t="e">
        <f>#REF!</f>
        <v>#REF!</v>
      </c>
      <c r="V65" s="112" t="e">
        <f>#REF!</f>
        <v>#REF!</v>
      </c>
      <c r="X65" s="152"/>
      <c r="Y65" s="107"/>
      <c r="Z65" s="282" t="e">
        <f>#REF!</f>
        <v>#REF!</v>
      </c>
      <c r="AA65" s="282"/>
      <c r="AB65" s="116" t="e">
        <f>#REF!</f>
        <v>#REF!</v>
      </c>
      <c r="AD65" s="112" t="e">
        <f>#REF!</f>
        <v>#REF!</v>
      </c>
      <c r="AF65" s="152"/>
      <c r="AG65" s="107"/>
      <c r="AH65" s="282" t="e">
        <f>#REF!</f>
        <v>#REF!</v>
      </c>
      <c r="AI65" s="282"/>
      <c r="AJ65" s="116" t="e">
        <f>#REF!</f>
        <v>#REF!</v>
      </c>
      <c r="AL65" s="112" t="e">
        <f>#REF!</f>
        <v>#REF!</v>
      </c>
      <c r="AN65" s="152"/>
      <c r="AO65" s="107"/>
      <c r="AP65" s="282" t="e">
        <f>#REF!</f>
        <v>#REF!</v>
      </c>
      <c r="AQ65" s="282"/>
      <c r="AR65" s="116" t="e">
        <f>#REF!</f>
        <v>#REF!</v>
      </c>
      <c r="AT65" s="112" t="e">
        <f>#REF!</f>
        <v>#REF!</v>
      </c>
      <c r="AV65" s="152"/>
      <c r="AW65" s="107"/>
      <c r="AX65" s="282" t="e">
        <f>#REF!</f>
        <v>#REF!</v>
      </c>
      <c r="AY65" s="282"/>
      <c r="AZ65" s="116" t="e">
        <f>#REF!</f>
        <v>#REF!</v>
      </c>
      <c r="BB65" s="112" t="e">
        <f>#REF!</f>
        <v>#REF!</v>
      </c>
      <c r="BD65" s="152"/>
      <c r="BE65" s="107"/>
      <c r="BF65" s="282" t="e">
        <f>#REF!</f>
        <v>#REF!</v>
      </c>
      <c r="BG65" s="282"/>
      <c r="BH65" s="116" t="e">
        <f>#REF!</f>
        <v>#REF!</v>
      </c>
      <c r="BJ65" s="112" t="e">
        <f>#REF!</f>
        <v>#REF!</v>
      </c>
      <c r="BL65" s="152"/>
      <c r="BM65" s="107"/>
      <c r="BN65" s="282" t="e">
        <f>#REF!</f>
        <v>#REF!</v>
      </c>
      <c r="BO65" s="282"/>
      <c r="BP65" s="116" t="e">
        <f>#REF!</f>
        <v>#REF!</v>
      </c>
      <c r="BR65" s="112" t="e">
        <f>#REF!</f>
        <v>#REF!</v>
      </c>
      <c r="BT65" s="152"/>
      <c r="BU65" s="107"/>
      <c r="BV65" s="282" t="e">
        <f>#REF!</f>
        <v>#REF!</v>
      </c>
      <c r="BW65" s="282"/>
      <c r="BX65" s="116" t="e">
        <f>#REF!</f>
        <v>#REF!</v>
      </c>
      <c r="BZ65" s="112" t="e">
        <f>#REF!</f>
        <v>#REF!</v>
      </c>
      <c r="CB65" s="152"/>
      <c r="CC65" s="107"/>
      <c r="CD65" s="282" t="e">
        <f>#REF!</f>
        <v>#REF!</v>
      </c>
      <c r="CE65" s="282"/>
      <c r="CF65" s="116" t="e">
        <f>#REF!</f>
        <v>#REF!</v>
      </c>
      <c r="CH65" s="112" t="e">
        <f>#REF!</f>
        <v>#REF!</v>
      </c>
      <c r="CJ65" s="152"/>
      <c r="CK65" s="107"/>
      <c r="CL65" s="282" t="e">
        <f>#REF!</f>
        <v>#REF!</v>
      </c>
      <c r="CM65" s="282"/>
      <c r="CN65" s="116" t="e">
        <f>#REF!</f>
        <v>#REF!</v>
      </c>
      <c r="CP65" s="112" t="e">
        <f>#REF!</f>
        <v>#REF!</v>
      </c>
      <c r="CR65" s="152"/>
      <c r="CS65" s="107"/>
      <c r="CT65" s="282" t="e">
        <f>#REF!</f>
        <v>#REF!</v>
      </c>
      <c r="CU65" s="282"/>
      <c r="CV65" s="116" t="e">
        <f>#REF!</f>
        <v>#REF!</v>
      </c>
      <c r="CX65" s="112" t="e">
        <f>#REF!</f>
        <v>#REF!</v>
      </c>
      <c r="CZ65" s="152"/>
      <c r="DA65" s="107"/>
      <c r="DB65" s="282" t="e">
        <f>#REF!</f>
        <v>#REF!</v>
      </c>
      <c r="DC65" s="282"/>
      <c r="DD65" s="116" t="e">
        <f>#REF!</f>
        <v>#REF!</v>
      </c>
      <c r="DF65" s="112" t="e">
        <f>#REF!</f>
        <v>#REF!</v>
      </c>
      <c r="DH65" s="152"/>
    </row>
    <row r="66" spans="1:112" ht="17.100000000000001" customHeight="1" x14ac:dyDescent="0.15">
      <c r="A66" s="107"/>
      <c r="B66" s="282" t="e">
        <f>#REF!</f>
        <v>#REF!</v>
      </c>
      <c r="C66" s="282"/>
      <c r="D66" s="112" t="e">
        <f>#REF!</f>
        <v>#REF!</v>
      </c>
      <c r="F66" s="116" t="e">
        <f>#REF!</f>
        <v>#REF!</v>
      </c>
      <c r="H66" s="152"/>
      <c r="I66" s="107"/>
      <c r="J66" s="282" t="e">
        <f>#REF!</f>
        <v>#REF!</v>
      </c>
      <c r="K66" s="282"/>
      <c r="L66" s="112" t="e">
        <f>#REF!</f>
        <v>#REF!</v>
      </c>
      <c r="N66" s="116" t="e">
        <f>#REF!</f>
        <v>#REF!</v>
      </c>
      <c r="P66" s="152"/>
      <c r="Q66" s="107"/>
      <c r="R66" s="282" t="e">
        <f>#REF!</f>
        <v>#REF!</v>
      </c>
      <c r="S66" s="282"/>
      <c r="T66" s="112" t="e">
        <f>#REF!</f>
        <v>#REF!</v>
      </c>
      <c r="V66" s="116" t="e">
        <f>#REF!</f>
        <v>#REF!</v>
      </c>
      <c r="X66" s="152"/>
      <c r="Y66" s="107"/>
      <c r="Z66" s="282" t="e">
        <f>#REF!</f>
        <v>#REF!</v>
      </c>
      <c r="AA66" s="282"/>
      <c r="AB66" s="112" t="e">
        <f>#REF!</f>
        <v>#REF!</v>
      </c>
      <c r="AD66" s="116" t="e">
        <f>#REF!</f>
        <v>#REF!</v>
      </c>
      <c r="AF66" s="152"/>
      <c r="AG66" s="107"/>
      <c r="AH66" s="282" t="e">
        <f>#REF!</f>
        <v>#REF!</v>
      </c>
      <c r="AI66" s="282"/>
      <c r="AJ66" s="112" t="e">
        <f>#REF!</f>
        <v>#REF!</v>
      </c>
      <c r="AL66" s="116" t="e">
        <f>#REF!</f>
        <v>#REF!</v>
      </c>
      <c r="AN66" s="152"/>
      <c r="AO66" s="107"/>
      <c r="AP66" s="282" t="e">
        <f>#REF!</f>
        <v>#REF!</v>
      </c>
      <c r="AQ66" s="282"/>
      <c r="AR66" s="112" t="e">
        <f>#REF!</f>
        <v>#REF!</v>
      </c>
      <c r="AT66" s="116" t="e">
        <f>#REF!</f>
        <v>#REF!</v>
      </c>
      <c r="AV66" s="152"/>
      <c r="AW66" s="107"/>
      <c r="AX66" s="282" t="e">
        <f>#REF!</f>
        <v>#REF!</v>
      </c>
      <c r="AY66" s="282"/>
      <c r="AZ66" s="112" t="e">
        <f>#REF!</f>
        <v>#REF!</v>
      </c>
      <c r="BB66" s="116" t="e">
        <f>#REF!</f>
        <v>#REF!</v>
      </c>
      <c r="BD66" s="152"/>
      <c r="BE66" s="107"/>
      <c r="BF66" s="282" t="e">
        <f>#REF!</f>
        <v>#REF!</v>
      </c>
      <c r="BG66" s="282"/>
      <c r="BH66" s="112" t="e">
        <f>#REF!</f>
        <v>#REF!</v>
      </c>
      <c r="BJ66" s="116" t="e">
        <f>#REF!</f>
        <v>#REF!</v>
      </c>
      <c r="BL66" s="152"/>
      <c r="BM66" s="107"/>
      <c r="BN66" s="282" t="e">
        <f>#REF!</f>
        <v>#REF!</v>
      </c>
      <c r="BO66" s="282"/>
      <c r="BP66" s="112" t="e">
        <f>#REF!</f>
        <v>#REF!</v>
      </c>
      <c r="BR66" s="116" t="e">
        <f>#REF!</f>
        <v>#REF!</v>
      </c>
      <c r="BT66" s="152"/>
      <c r="BU66" s="107"/>
      <c r="BV66" s="282" t="e">
        <f>#REF!</f>
        <v>#REF!</v>
      </c>
      <c r="BW66" s="282"/>
      <c r="BX66" s="112" t="e">
        <f>#REF!</f>
        <v>#REF!</v>
      </c>
      <c r="BZ66" s="116" t="e">
        <f>#REF!</f>
        <v>#REF!</v>
      </c>
      <c r="CB66" s="152"/>
      <c r="CC66" s="107"/>
      <c r="CD66" s="282" t="e">
        <f>#REF!</f>
        <v>#REF!</v>
      </c>
      <c r="CE66" s="282"/>
      <c r="CF66" s="112" t="e">
        <f>#REF!</f>
        <v>#REF!</v>
      </c>
      <c r="CH66" s="116" t="e">
        <f>#REF!</f>
        <v>#REF!</v>
      </c>
      <c r="CJ66" s="152"/>
      <c r="CK66" s="107"/>
      <c r="CL66" s="282" t="e">
        <f>#REF!</f>
        <v>#REF!</v>
      </c>
      <c r="CM66" s="282"/>
      <c r="CN66" s="112" t="e">
        <f>#REF!</f>
        <v>#REF!</v>
      </c>
      <c r="CP66" s="116" t="e">
        <f>#REF!</f>
        <v>#REF!</v>
      </c>
      <c r="CR66" s="152"/>
      <c r="CS66" s="107"/>
      <c r="CT66" s="282" t="e">
        <f>#REF!</f>
        <v>#REF!</v>
      </c>
      <c r="CU66" s="282"/>
      <c r="CV66" s="112" t="e">
        <f>#REF!</f>
        <v>#REF!</v>
      </c>
      <c r="CX66" s="116" t="e">
        <f>#REF!</f>
        <v>#REF!</v>
      </c>
      <c r="CZ66" s="152"/>
      <c r="DA66" s="107"/>
      <c r="DB66" s="282" t="e">
        <f>#REF!</f>
        <v>#REF!</v>
      </c>
      <c r="DC66" s="282"/>
      <c r="DD66" s="112" t="e">
        <f>#REF!</f>
        <v>#REF!</v>
      </c>
      <c r="DF66" s="116" t="e">
        <f>#REF!</f>
        <v>#REF!</v>
      </c>
      <c r="DH66" s="152"/>
    </row>
    <row r="67" spans="1:112" ht="17.100000000000001" customHeight="1" x14ac:dyDescent="0.15">
      <c r="A67" s="107"/>
      <c r="B67" s="279" t="e">
        <f>#REF!</f>
        <v>#REF!</v>
      </c>
      <c r="C67" s="279"/>
      <c r="D67" s="154" t="e">
        <f>#REF!</f>
        <v>#REF!</v>
      </c>
      <c r="E67" s="125"/>
      <c r="F67" s="152"/>
      <c r="G67" s="152"/>
      <c r="H67" s="152"/>
      <c r="I67" s="107"/>
      <c r="J67" s="279" t="e">
        <f>#REF!</f>
        <v>#REF!</v>
      </c>
      <c r="K67" s="279"/>
      <c r="L67" s="154" t="e">
        <f>#REF!</f>
        <v>#REF!</v>
      </c>
      <c r="M67" s="125"/>
      <c r="N67" s="152"/>
      <c r="O67" s="152"/>
      <c r="P67" s="152"/>
      <c r="Q67" s="107"/>
      <c r="R67" s="279" t="e">
        <f>#REF!</f>
        <v>#REF!</v>
      </c>
      <c r="S67" s="279"/>
      <c r="T67" s="125" t="e">
        <f>#REF!</f>
        <v>#REF!</v>
      </c>
      <c r="U67" s="125"/>
      <c r="V67" s="152"/>
      <c r="W67" s="152"/>
      <c r="X67" s="152"/>
      <c r="Y67" s="107"/>
      <c r="Z67" s="279" t="e">
        <f>#REF!</f>
        <v>#REF!</v>
      </c>
      <c r="AA67" s="279"/>
      <c r="AB67" s="125" t="e">
        <f>#REF!</f>
        <v>#REF!</v>
      </c>
      <c r="AC67" s="125"/>
      <c r="AD67" s="152"/>
      <c r="AE67" s="152"/>
      <c r="AF67" s="152"/>
      <c r="AG67" s="107"/>
      <c r="AH67" s="279" t="e">
        <f>#REF!</f>
        <v>#REF!</v>
      </c>
      <c r="AI67" s="279"/>
      <c r="AJ67" s="125" t="e">
        <f>#REF!</f>
        <v>#REF!</v>
      </c>
      <c r="AK67" s="125"/>
      <c r="AL67" s="152"/>
      <c r="AM67" s="152"/>
      <c r="AN67" s="152"/>
      <c r="AO67" s="107"/>
      <c r="AP67" s="279" t="e">
        <f>#REF!</f>
        <v>#REF!</v>
      </c>
      <c r="AQ67" s="279"/>
      <c r="AR67" s="125" t="e">
        <f>#REF!</f>
        <v>#REF!</v>
      </c>
      <c r="AS67" s="125"/>
      <c r="AT67" s="152"/>
      <c r="AU67" s="152"/>
      <c r="AV67" s="152"/>
      <c r="AW67" s="107"/>
      <c r="AX67" s="279" t="e">
        <f>#REF!</f>
        <v>#REF!</v>
      </c>
      <c r="AY67" s="279"/>
      <c r="AZ67" s="125" t="e">
        <f>#REF!</f>
        <v>#REF!</v>
      </c>
      <c r="BA67" s="125"/>
      <c r="BB67" s="152"/>
      <c r="BC67" s="152"/>
      <c r="BD67" s="152"/>
      <c r="BE67" s="107"/>
      <c r="BF67" s="279" t="e">
        <f>#REF!</f>
        <v>#REF!</v>
      </c>
      <c r="BG67" s="279"/>
      <c r="BH67" s="125" t="e">
        <f>#REF!</f>
        <v>#REF!</v>
      </c>
      <c r="BI67" s="125"/>
      <c r="BJ67" s="152"/>
      <c r="BK67" s="152"/>
      <c r="BL67" s="152"/>
      <c r="BM67" s="107"/>
      <c r="BN67" s="279" t="e">
        <f>#REF!</f>
        <v>#REF!</v>
      </c>
      <c r="BO67" s="279"/>
      <c r="BP67" s="125" t="e">
        <f>#REF!</f>
        <v>#REF!</v>
      </c>
      <c r="BQ67" s="125"/>
      <c r="BR67" s="152"/>
      <c r="BS67" s="152"/>
      <c r="BT67" s="152"/>
      <c r="BU67" s="107"/>
      <c r="BV67" s="279" t="e">
        <f>#REF!</f>
        <v>#REF!</v>
      </c>
      <c r="BW67" s="279"/>
      <c r="BX67" s="125" t="e">
        <f>#REF!</f>
        <v>#REF!</v>
      </c>
      <c r="BY67" s="125"/>
      <c r="BZ67" s="152"/>
      <c r="CA67" s="152"/>
      <c r="CB67" s="152"/>
      <c r="CC67" s="107"/>
      <c r="CD67" s="279" t="e">
        <f>#REF!</f>
        <v>#REF!</v>
      </c>
      <c r="CE67" s="279"/>
      <c r="CF67" s="125" t="e">
        <f>#REF!</f>
        <v>#REF!</v>
      </c>
      <c r="CG67" s="125"/>
      <c r="CH67" s="152"/>
      <c r="CI67" s="152"/>
      <c r="CJ67" s="152"/>
      <c r="CK67" s="107"/>
      <c r="CL67" s="279" t="e">
        <f>#REF!</f>
        <v>#REF!</v>
      </c>
      <c r="CM67" s="279"/>
      <c r="CN67" s="125" t="e">
        <f>#REF!</f>
        <v>#REF!</v>
      </c>
      <c r="CO67" s="125"/>
      <c r="CP67" s="152"/>
      <c r="CQ67" s="152"/>
      <c r="CR67" s="152"/>
      <c r="CS67" s="107"/>
      <c r="CT67" s="279" t="e">
        <f>#REF!</f>
        <v>#REF!</v>
      </c>
      <c r="CU67" s="279"/>
      <c r="CV67" s="125" t="e">
        <f>#REF!</f>
        <v>#REF!</v>
      </c>
      <c r="CW67" s="125"/>
      <c r="CX67" s="152"/>
      <c r="CY67" s="152"/>
      <c r="CZ67" s="152"/>
      <c r="DA67" s="107"/>
      <c r="DB67" s="279" t="e">
        <f>#REF!</f>
        <v>#REF!</v>
      </c>
      <c r="DC67" s="279"/>
      <c r="DD67" s="125" t="e">
        <f>#REF!</f>
        <v>#REF!</v>
      </c>
      <c r="DE67" s="125"/>
      <c r="DF67" s="152"/>
      <c r="DG67" s="152"/>
      <c r="DH67" s="152"/>
    </row>
    <row r="68" spans="1:112" ht="17.100000000000001" customHeight="1" x14ac:dyDescent="0.15">
      <c r="A68" s="107" t="e">
        <f>#REF!</f>
        <v>#REF!</v>
      </c>
      <c r="B68" s="281" t="e">
        <f>#REF!</f>
        <v>#REF!</v>
      </c>
      <c r="C68" s="281"/>
      <c r="D68" s="281"/>
      <c r="E68" s="281"/>
      <c r="F68" s="281"/>
      <c r="G68" s="281"/>
      <c r="H68" s="281"/>
      <c r="I68" s="107" t="e">
        <f>#REF!</f>
        <v>#REF!</v>
      </c>
      <c r="J68" s="281" t="e">
        <f>#REF!</f>
        <v>#REF!</v>
      </c>
      <c r="K68" s="281"/>
      <c r="L68" s="281"/>
      <c r="M68" s="281"/>
      <c r="N68" s="281"/>
      <c r="O68" s="281"/>
      <c r="P68" s="281"/>
      <c r="Q68" s="107" t="e">
        <f>#REF!</f>
        <v>#REF!</v>
      </c>
      <c r="R68" s="281" t="e">
        <f>#REF!</f>
        <v>#REF!</v>
      </c>
      <c r="S68" s="281"/>
      <c r="T68" s="281"/>
      <c r="U68" s="281"/>
      <c r="V68" s="281"/>
      <c r="W68" s="281"/>
      <c r="X68" s="281"/>
      <c r="Y68" s="107" t="e">
        <f>#REF!</f>
        <v>#REF!</v>
      </c>
      <c r="Z68" s="281" t="e">
        <f>#REF!</f>
        <v>#REF!</v>
      </c>
      <c r="AA68" s="281"/>
      <c r="AB68" s="281"/>
      <c r="AC68" s="281"/>
      <c r="AD68" s="281"/>
      <c r="AE68" s="281"/>
      <c r="AF68" s="281"/>
      <c r="AG68" s="107" t="e">
        <f>#REF!</f>
        <v>#REF!</v>
      </c>
      <c r="AH68" s="281" t="e">
        <f>#REF!</f>
        <v>#REF!</v>
      </c>
      <c r="AI68" s="281"/>
      <c r="AJ68" s="281"/>
      <c r="AK68" s="281"/>
      <c r="AL68" s="281"/>
      <c r="AM68" s="281"/>
      <c r="AN68" s="281"/>
      <c r="AO68" s="107" t="e">
        <f>#REF!</f>
        <v>#REF!</v>
      </c>
      <c r="AP68" s="281" t="e">
        <f>#REF!</f>
        <v>#REF!</v>
      </c>
      <c r="AQ68" s="281"/>
      <c r="AR68" s="281"/>
      <c r="AS68" s="281"/>
      <c r="AT68" s="281"/>
      <c r="AU68" s="281"/>
      <c r="AV68" s="281"/>
      <c r="AW68" s="107" t="e">
        <f>#REF!</f>
        <v>#REF!</v>
      </c>
      <c r="AX68" s="281" t="e">
        <f>#REF!</f>
        <v>#REF!</v>
      </c>
      <c r="AY68" s="281"/>
      <c r="AZ68" s="281"/>
      <c r="BA68" s="281"/>
      <c r="BB68" s="281"/>
      <c r="BC68" s="281"/>
      <c r="BD68" s="281"/>
      <c r="BE68" s="107" t="e">
        <f>#REF!</f>
        <v>#REF!</v>
      </c>
      <c r="BF68" s="281" t="e">
        <f>#REF!</f>
        <v>#REF!</v>
      </c>
      <c r="BG68" s="281"/>
      <c r="BH68" s="281"/>
      <c r="BI68" s="281"/>
      <c r="BJ68" s="281"/>
      <c r="BK68" s="281"/>
      <c r="BL68" s="281"/>
      <c r="BM68" s="107" t="e">
        <f>#REF!</f>
        <v>#REF!</v>
      </c>
      <c r="BN68" s="281" t="e">
        <f>#REF!</f>
        <v>#REF!</v>
      </c>
      <c r="BO68" s="281"/>
      <c r="BP68" s="281"/>
      <c r="BQ68" s="281"/>
      <c r="BR68" s="281"/>
      <c r="BS68" s="281"/>
      <c r="BT68" s="281"/>
      <c r="BU68" s="107" t="e">
        <f>#REF!</f>
        <v>#REF!</v>
      </c>
      <c r="BV68" s="281" t="e">
        <f>#REF!</f>
        <v>#REF!</v>
      </c>
      <c r="BW68" s="281"/>
      <c r="BX68" s="281"/>
      <c r="BY68" s="281"/>
      <c r="BZ68" s="281"/>
      <c r="CA68" s="281"/>
      <c r="CB68" s="281"/>
      <c r="CC68" s="107" t="e">
        <f>#REF!</f>
        <v>#REF!</v>
      </c>
      <c r="CD68" s="281" t="e">
        <f>#REF!</f>
        <v>#REF!</v>
      </c>
      <c r="CE68" s="281"/>
      <c r="CF68" s="281"/>
      <c r="CG68" s="281"/>
      <c r="CH68" s="281"/>
      <c r="CI68" s="281"/>
      <c r="CJ68" s="281"/>
      <c r="CK68" s="107" t="e">
        <f>#REF!</f>
        <v>#REF!</v>
      </c>
      <c r="CL68" s="281" t="e">
        <f>#REF!</f>
        <v>#REF!</v>
      </c>
      <c r="CM68" s="281"/>
      <c r="CN68" s="281"/>
      <c r="CO68" s="281"/>
      <c r="CP68" s="281"/>
      <c r="CQ68" s="281"/>
      <c r="CR68" s="281"/>
      <c r="CS68" s="107" t="e">
        <f>#REF!</f>
        <v>#REF!</v>
      </c>
      <c r="CT68" s="281" t="e">
        <f>#REF!</f>
        <v>#REF!</v>
      </c>
      <c r="CU68" s="281"/>
      <c r="CV68" s="281"/>
      <c r="CW68" s="281"/>
      <c r="CX68" s="281"/>
      <c r="CY68" s="281"/>
      <c r="CZ68" s="281"/>
      <c r="DA68" s="107" t="e">
        <f>#REF!</f>
        <v>#REF!</v>
      </c>
      <c r="DB68" s="281" t="e">
        <f>#REF!</f>
        <v>#REF!</v>
      </c>
      <c r="DC68" s="281"/>
      <c r="DD68" s="281"/>
      <c r="DE68" s="281"/>
      <c r="DF68" s="281"/>
      <c r="DG68" s="281"/>
      <c r="DH68" s="281"/>
    </row>
    <row r="69" spans="1:112" ht="16.5" customHeight="1" x14ac:dyDescent="0.15"/>
    <row r="70" spans="1:112" ht="21.75" customHeight="1" x14ac:dyDescent="0.15">
      <c r="A70" s="264" t="e">
        <f>#REF!</f>
        <v>#REF!</v>
      </c>
      <c r="B70" s="264"/>
      <c r="C70" s="264"/>
      <c r="D70" s="264"/>
      <c r="E70" s="264"/>
      <c r="F70" s="264"/>
      <c r="G70" s="264"/>
      <c r="H70" s="264"/>
      <c r="I70" s="264" t="e">
        <f>#REF!</f>
        <v>#REF!</v>
      </c>
      <c r="J70" s="264"/>
      <c r="K70" s="264"/>
      <c r="L70" s="264"/>
      <c r="M70" s="264"/>
      <c r="N70" s="264"/>
      <c r="O70" s="264"/>
      <c r="P70" s="264"/>
      <c r="Q70" s="264" t="e">
        <f>#REF!</f>
        <v>#REF!</v>
      </c>
      <c r="R70" s="264"/>
      <c r="S70" s="264"/>
      <c r="T70" s="264"/>
      <c r="U70" s="264"/>
      <c r="V70" s="264"/>
      <c r="W70" s="264"/>
      <c r="X70" s="264"/>
      <c r="Y70" s="264" t="e">
        <f>#REF!</f>
        <v>#REF!</v>
      </c>
      <c r="Z70" s="264"/>
      <c r="AA70" s="264"/>
      <c r="AB70" s="264"/>
      <c r="AC70" s="264"/>
      <c r="AD70" s="264"/>
      <c r="AE70" s="264"/>
      <c r="AF70" s="264"/>
      <c r="AG70" s="264" t="e">
        <f>#REF!</f>
        <v>#REF!</v>
      </c>
      <c r="AH70" s="264"/>
      <c r="AI70" s="264"/>
      <c r="AJ70" s="264"/>
      <c r="AK70" s="264"/>
      <c r="AL70" s="264"/>
      <c r="AM70" s="264"/>
      <c r="AN70" s="264"/>
      <c r="AO70" s="264" t="e">
        <f>#REF!</f>
        <v>#REF!</v>
      </c>
      <c r="AP70" s="264"/>
      <c r="AQ70" s="264"/>
      <c r="AR70" s="264"/>
      <c r="AS70" s="264"/>
      <c r="AT70" s="264"/>
      <c r="AU70" s="264"/>
      <c r="AV70" s="264"/>
      <c r="AW70" s="264" t="e">
        <f>#REF!</f>
        <v>#REF!</v>
      </c>
      <c r="AX70" s="264"/>
      <c r="AY70" s="264"/>
      <c r="AZ70" s="264"/>
      <c r="BA70" s="264"/>
      <c r="BB70" s="264"/>
      <c r="BC70" s="264"/>
      <c r="BD70" s="264"/>
      <c r="BE70" s="264" t="e">
        <f>#REF!</f>
        <v>#REF!</v>
      </c>
      <c r="BF70" s="264"/>
      <c r="BG70" s="264"/>
      <c r="BH70" s="264"/>
      <c r="BI70" s="264"/>
      <c r="BJ70" s="264"/>
      <c r="BK70" s="264"/>
      <c r="BL70" s="264"/>
      <c r="BM70" s="264" t="e">
        <f>#REF!</f>
        <v>#REF!</v>
      </c>
      <c r="BN70" s="264"/>
      <c r="BO70" s="264"/>
      <c r="BP70" s="264"/>
      <c r="BQ70" s="264"/>
      <c r="BR70" s="264"/>
      <c r="BS70" s="264"/>
      <c r="BT70" s="264"/>
      <c r="BU70" s="264" t="e">
        <f>#REF!</f>
        <v>#REF!</v>
      </c>
      <c r="BV70" s="264"/>
      <c r="BW70" s="264"/>
      <c r="BX70" s="264"/>
      <c r="BY70" s="264"/>
      <c r="BZ70" s="264"/>
      <c r="CA70" s="264"/>
      <c r="CB70" s="264"/>
      <c r="CC70" s="264" t="e">
        <f>#REF!</f>
        <v>#REF!</v>
      </c>
      <c r="CD70" s="264"/>
      <c r="CE70" s="264"/>
      <c r="CF70" s="264"/>
      <c r="CG70" s="264"/>
      <c r="CH70" s="264"/>
      <c r="CI70" s="264"/>
      <c r="CJ70" s="264"/>
      <c r="CK70" s="264" t="e">
        <f>#REF!</f>
        <v>#REF!</v>
      </c>
      <c r="CL70" s="264"/>
      <c r="CM70" s="264"/>
      <c r="CN70" s="264"/>
      <c r="CO70" s="264"/>
      <c r="CP70" s="264"/>
      <c r="CQ70" s="264"/>
      <c r="CR70" s="264"/>
      <c r="CS70" s="264" t="e">
        <f>#REF!</f>
        <v>#REF!</v>
      </c>
      <c r="CT70" s="264"/>
      <c r="CU70" s="264"/>
      <c r="CV70" s="264"/>
      <c r="CW70" s="264"/>
      <c r="CX70" s="264"/>
      <c r="CY70" s="264"/>
      <c r="CZ70" s="264"/>
      <c r="DA70" s="264" t="e">
        <f>#REF!</f>
        <v>#REF!</v>
      </c>
      <c r="DB70" s="264"/>
      <c r="DC70" s="264"/>
      <c r="DD70" s="264"/>
      <c r="DE70" s="264"/>
      <c r="DF70" s="264"/>
      <c r="DG70" s="264"/>
      <c r="DH70" s="264"/>
    </row>
    <row r="71" spans="1:112" ht="21.75" customHeight="1" x14ac:dyDescent="0.15"/>
    <row r="72" spans="1:112" ht="14.25" x14ac:dyDescent="0.15">
      <c r="A72" s="285" t="e">
        <f>#REF!</f>
        <v>#REF!</v>
      </c>
      <c r="B72" s="285"/>
      <c r="C72" s="285"/>
      <c r="D72" s="285"/>
      <c r="E72" s="285"/>
      <c r="F72" s="285"/>
      <c r="G72" s="285"/>
      <c r="H72" s="285"/>
      <c r="I72" s="285" t="e">
        <f>#REF!</f>
        <v>#REF!</v>
      </c>
      <c r="J72" s="285"/>
      <c r="K72" s="285"/>
      <c r="L72" s="285"/>
      <c r="M72" s="285"/>
      <c r="N72" s="285"/>
      <c r="O72" s="285"/>
      <c r="P72" s="285"/>
      <c r="Q72" s="285" t="e">
        <f>#REF!</f>
        <v>#REF!</v>
      </c>
      <c r="R72" s="285"/>
      <c r="S72" s="285"/>
      <c r="T72" s="285"/>
      <c r="U72" s="285"/>
      <c r="V72" s="285"/>
      <c r="W72" s="285"/>
      <c r="X72" s="285"/>
      <c r="Y72" s="285" t="e">
        <f>#REF!</f>
        <v>#REF!</v>
      </c>
      <c r="Z72" s="285"/>
      <c r="AA72" s="285"/>
      <c r="AB72" s="285"/>
      <c r="AC72" s="285"/>
      <c r="AD72" s="285"/>
      <c r="AE72" s="285"/>
      <c r="AF72" s="285"/>
      <c r="AG72" s="285" t="e">
        <f>#REF!</f>
        <v>#REF!</v>
      </c>
      <c r="AH72" s="285"/>
      <c r="AI72" s="285"/>
      <c r="AJ72" s="285"/>
      <c r="AK72" s="285"/>
      <c r="AL72" s="285"/>
      <c r="AM72" s="285"/>
      <c r="AN72" s="285"/>
      <c r="AO72" s="285" t="e">
        <f>#REF!</f>
        <v>#REF!</v>
      </c>
      <c r="AP72" s="285"/>
      <c r="AQ72" s="285"/>
      <c r="AR72" s="285"/>
      <c r="AS72" s="285"/>
      <c r="AT72" s="285"/>
      <c r="AU72" s="285"/>
      <c r="AV72" s="285"/>
      <c r="AW72" s="285" t="e">
        <f>#REF!</f>
        <v>#REF!</v>
      </c>
      <c r="AX72" s="285"/>
      <c r="AY72" s="285"/>
      <c r="AZ72" s="285"/>
      <c r="BA72" s="285"/>
      <c r="BB72" s="285"/>
      <c r="BC72" s="285"/>
      <c r="BD72" s="285"/>
      <c r="BE72" s="285" t="e">
        <f>#REF!</f>
        <v>#REF!</v>
      </c>
      <c r="BF72" s="285"/>
      <c r="BG72" s="285"/>
      <c r="BH72" s="285"/>
      <c r="BI72" s="285"/>
      <c r="BJ72" s="285"/>
      <c r="BK72" s="285"/>
      <c r="BL72" s="285"/>
      <c r="BM72" s="285" t="e">
        <f>#REF!</f>
        <v>#REF!</v>
      </c>
      <c r="BN72" s="285"/>
      <c r="BO72" s="285"/>
      <c r="BP72" s="285"/>
      <c r="BQ72" s="285"/>
      <c r="BR72" s="285"/>
      <c r="BS72" s="285"/>
      <c r="BT72" s="285"/>
      <c r="BU72" s="285" t="e">
        <f>#REF!</f>
        <v>#REF!</v>
      </c>
      <c r="BV72" s="285"/>
      <c r="BW72" s="285"/>
      <c r="BX72" s="285"/>
      <c r="BY72" s="285"/>
      <c r="BZ72" s="285"/>
      <c r="CA72" s="285"/>
      <c r="CB72" s="285"/>
      <c r="CC72" s="285" t="e">
        <f>#REF!</f>
        <v>#REF!</v>
      </c>
      <c r="CD72" s="285"/>
      <c r="CE72" s="285"/>
      <c r="CF72" s="285"/>
      <c r="CG72" s="285"/>
      <c r="CH72" s="285"/>
      <c r="CI72" s="285"/>
      <c r="CJ72" s="285"/>
      <c r="CK72" s="285" t="e">
        <f>#REF!</f>
        <v>#REF!</v>
      </c>
      <c r="CL72" s="285"/>
      <c r="CM72" s="285"/>
      <c r="CN72" s="285"/>
      <c r="CO72" s="285"/>
      <c r="CP72" s="285"/>
      <c r="CQ72" s="285"/>
      <c r="CR72" s="285"/>
      <c r="CS72" s="285" t="e">
        <f>#REF!</f>
        <v>#REF!</v>
      </c>
      <c r="CT72" s="285"/>
      <c r="CU72" s="285"/>
      <c r="CV72" s="285"/>
      <c r="CW72" s="285"/>
      <c r="CX72" s="285"/>
      <c r="CY72" s="285"/>
      <c r="CZ72" s="285"/>
      <c r="DA72" s="285" t="e">
        <f>#REF!</f>
        <v>#REF!</v>
      </c>
      <c r="DB72" s="285"/>
      <c r="DC72" s="285"/>
      <c r="DD72" s="285"/>
      <c r="DE72" s="285"/>
      <c r="DF72" s="285"/>
      <c r="DG72" s="285"/>
      <c r="DH72" s="285"/>
    </row>
    <row r="73" spans="1:112" ht="20.25" customHeight="1" x14ac:dyDescent="0.15"/>
    <row r="74" spans="1:112" x14ac:dyDescent="0.15">
      <c r="A74" s="325"/>
      <c r="B74" s="325"/>
      <c r="C74" s="325"/>
      <c r="D74" s="325"/>
      <c r="E74" s="325"/>
      <c r="F74" s="86"/>
    </row>
  </sheetData>
  <mergeCells count="797">
    <mergeCell ref="E2:H2"/>
    <mergeCell ref="M2:P2"/>
    <mergeCell ref="U2:X2"/>
    <mergeCell ref="AC2:AF2"/>
    <mergeCell ref="AK2:AN2"/>
    <mergeCell ref="AS2:AV2"/>
    <mergeCell ref="BA2:BD2"/>
    <mergeCell ref="BI2:BL2"/>
    <mergeCell ref="BQ2:BT2"/>
    <mergeCell ref="BV8:BV9"/>
    <mergeCell ref="BY2:CB2"/>
    <mergeCell ref="CG2:CJ2"/>
    <mergeCell ref="CO2:CR2"/>
    <mergeCell ref="CW2:CZ2"/>
    <mergeCell ref="DE2:DH2"/>
    <mergeCell ref="J6:J7"/>
    <mergeCell ref="R6:R7"/>
    <mergeCell ref="Z6:Z7"/>
    <mergeCell ref="AH6:AH7"/>
    <mergeCell ref="AP6:AP7"/>
    <mergeCell ref="AX6:AX7"/>
    <mergeCell ref="BF6:BF7"/>
    <mergeCell ref="BN6:BN7"/>
    <mergeCell ref="BV6:BV7"/>
    <mergeCell ref="CD6:CD7"/>
    <mergeCell ref="CL6:CL7"/>
    <mergeCell ref="CT6:CT7"/>
    <mergeCell ref="DB6:DB7"/>
    <mergeCell ref="CD8:CD9"/>
    <mergeCell ref="CL8:CL9"/>
    <mergeCell ref="CT8:CT9"/>
    <mergeCell ref="DB8:DB9"/>
    <mergeCell ref="CC13:CJ13"/>
    <mergeCell ref="CK13:CR13"/>
    <mergeCell ref="CS13:CZ13"/>
    <mergeCell ref="DA13:DH13"/>
    <mergeCell ref="BY10:CB10"/>
    <mergeCell ref="CG10:CJ10"/>
    <mergeCell ref="CO10:CR10"/>
    <mergeCell ref="CW10:CZ10"/>
    <mergeCell ref="J8:J9"/>
    <mergeCell ref="R8:R9"/>
    <mergeCell ref="Z8:Z9"/>
    <mergeCell ref="AH8:AH9"/>
    <mergeCell ref="AP8:AP9"/>
    <mergeCell ref="AX8:AX9"/>
    <mergeCell ref="BF8:BF9"/>
    <mergeCell ref="M10:P10"/>
    <mergeCell ref="U10:X10"/>
    <mergeCell ref="AC10:AF10"/>
    <mergeCell ref="AK10:AN10"/>
    <mergeCell ref="AS10:AV10"/>
    <mergeCell ref="BA10:BD10"/>
    <mergeCell ref="BI10:BL10"/>
    <mergeCell ref="BQ10:BT10"/>
    <mergeCell ref="BN8:BN9"/>
    <mergeCell ref="DE10:DH10"/>
    <mergeCell ref="E11:H11"/>
    <mergeCell ref="M11:P11"/>
    <mergeCell ref="U11:X11"/>
    <mergeCell ref="AC11:AF11"/>
    <mergeCell ref="AK11:AN11"/>
    <mergeCell ref="AS11:AV11"/>
    <mergeCell ref="BA11:BD11"/>
    <mergeCell ref="BI11:BL11"/>
    <mergeCell ref="BQ11:BT11"/>
    <mergeCell ref="BY11:CB11"/>
    <mergeCell ref="CG11:CJ11"/>
    <mergeCell ref="CO11:CR11"/>
    <mergeCell ref="CW11:CZ11"/>
    <mergeCell ref="DE11:DH11"/>
    <mergeCell ref="E10:H10"/>
    <mergeCell ref="BW15:BZ15"/>
    <mergeCell ref="CE15:CH15"/>
    <mergeCell ref="CM15:CP15"/>
    <mergeCell ref="CU15:CX15"/>
    <mergeCell ref="DC15:DF15"/>
    <mergeCell ref="A13:H13"/>
    <mergeCell ref="I13:P13"/>
    <mergeCell ref="Q13:X13"/>
    <mergeCell ref="Y13:AF13"/>
    <mergeCell ref="AG13:AN13"/>
    <mergeCell ref="C15:F15"/>
    <mergeCell ref="K15:N15"/>
    <mergeCell ref="S15:V15"/>
    <mergeCell ref="AA15:AD15"/>
    <mergeCell ref="AI15:AL15"/>
    <mergeCell ref="AQ15:AT15"/>
    <mergeCell ref="AY15:BB15"/>
    <mergeCell ref="BG15:BJ15"/>
    <mergeCell ref="BO15:BR15"/>
    <mergeCell ref="AO13:AV13"/>
    <mergeCell ref="AW13:BD13"/>
    <mergeCell ref="BE13:BL13"/>
    <mergeCell ref="BM13:BT13"/>
    <mergeCell ref="BU13:CB13"/>
    <mergeCell ref="D17:E17"/>
    <mergeCell ref="F17:H17"/>
    <mergeCell ref="L17:M17"/>
    <mergeCell ref="N17:P17"/>
    <mergeCell ref="T17:U17"/>
    <mergeCell ref="V17:X17"/>
    <mergeCell ref="AB17:AC17"/>
    <mergeCell ref="AD17:AF17"/>
    <mergeCell ref="AJ17:AK17"/>
    <mergeCell ref="CP17:CR17"/>
    <mergeCell ref="CV17:CW17"/>
    <mergeCell ref="CX17:CZ17"/>
    <mergeCell ref="DD17:DE17"/>
    <mergeCell ref="AL17:AN17"/>
    <mergeCell ref="AR17:AS17"/>
    <mergeCell ref="AT17:AV17"/>
    <mergeCell ref="AZ17:BA17"/>
    <mergeCell ref="BB17:BD17"/>
    <mergeCell ref="BH17:BI17"/>
    <mergeCell ref="BJ17:BL17"/>
    <mergeCell ref="BP17:BQ17"/>
    <mergeCell ref="BR17:BT17"/>
    <mergeCell ref="AR20:AV20"/>
    <mergeCell ref="AZ20:BD20"/>
    <mergeCell ref="BH20:BL20"/>
    <mergeCell ref="BP20:BT20"/>
    <mergeCell ref="DF17:DH17"/>
    <mergeCell ref="D19:H19"/>
    <mergeCell ref="L19:P19"/>
    <mergeCell ref="T19:X19"/>
    <mergeCell ref="AB19:AF19"/>
    <mergeCell ref="AJ19:AN19"/>
    <mergeCell ref="AR19:AV19"/>
    <mergeCell ref="AZ19:BD19"/>
    <mergeCell ref="BH19:BL19"/>
    <mergeCell ref="BP19:BT19"/>
    <mergeCell ref="BX19:CB19"/>
    <mergeCell ref="CF19:CJ19"/>
    <mergeCell ref="CN19:CR19"/>
    <mergeCell ref="CV19:CZ19"/>
    <mergeCell ref="DD19:DH19"/>
    <mergeCell ref="BX17:BY17"/>
    <mergeCell ref="BZ17:CB17"/>
    <mergeCell ref="CF17:CG17"/>
    <mergeCell ref="CH17:CJ17"/>
    <mergeCell ref="CN17:CO17"/>
    <mergeCell ref="BX20:CB20"/>
    <mergeCell ref="CF20:CJ20"/>
    <mergeCell ref="CN20:CR20"/>
    <mergeCell ref="CV20:CZ20"/>
    <mergeCell ref="DD20:DH20"/>
    <mergeCell ref="A21:H22"/>
    <mergeCell ref="I21:P22"/>
    <mergeCell ref="Q21:X22"/>
    <mergeCell ref="Y21:AF22"/>
    <mergeCell ref="AG21:AN22"/>
    <mergeCell ref="AO21:AV22"/>
    <mergeCell ref="AW21:BD22"/>
    <mergeCell ref="BE21:BL22"/>
    <mergeCell ref="BM21:BT22"/>
    <mergeCell ref="BU21:CB22"/>
    <mergeCell ref="CC21:CJ22"/>
    <mergeCell ref="CK21:CR22"/>
    <mergeCell ref="CS21:CZ22"/>
    <mergeCell ref="DA21:DH22"/>
    <mergeCell ref="D20:H20"/>
    <mergeCell ref="L20:P20"/>
    <mergeCell ref="T20:X20"/>
    <mergeCell ref="AB20:AF20"/>
    <mergeCell ref="AJ20:AN20"/>
    <mergeCell ref="A25:H25"/>
    <mergeCell ref="I25:P25"/>
    <mergeCell ref="Q25:X25"/>
    <mergeCell ref="Y25:AF25"/>
    <mergeCell ref="AG25:AN25"/>
    <mergeCell ref="AO25:AV25"/>
    <mergeCell ref="AW25:BD25"/>
    <mergeCell ref="BE25:BL25"/>
    <mergeCell ref="BM25:BT25"/>
    <mergeCell ref="CF28:CI28"/>
    <mergeCell ref="CN28:CQ28"/>
    <mergeCell ref="CV28:CY28"/>
    <mergeCell ref="DD28:DG28"/>
    <mergeCell ref="C27:H27"/>
    <mergeCell ref="K27:P27"/>
    <mergeCell ref="S27:X27"/>
    <mergeCell ref="AA27:AF27"/>
    <mergeCell ref="AI27:AN27"/>
    <mergeCell ref="AQ27:AV27"/>
    <mergeCell ref="AY27:BD27"/>
    <mergeCell ref="BG27:BL27"/>
    <mergeCell ref="BO27:BT27"/>
    <mergeCell ref="BU25:CB25"/>
    <mergeCell ref="CC25:CJ25"/>
    <mergeCell ref="CK25:CR25"/>
    <mergeCell ref="CS25:CZ25"/>
    <mergeCell ref="DA25:DH25"/>
    <mergeCell ref="BW27:CB27"/>
    <mergeCell ref="CE27:CJ27"/>
    <mergeCell ref="CM27:CR27"/>
    <mergeCell ref="CU27:CZ27"/>
    <mergeCell ref="DC27:DH27"/>
    <mergeCell ref="BW29:CB29"/>
    <mergeCell ref="CE29:CJ29"/>
    <mergeCell ref="CM29:CR29"/>
    <mergeCell ref="CU29:CZ29"/>
    <mergeCell ref="DC29:DH29"/>
    <mergeCell ref="D28:G28"/>
    <mergeCell ref="L28:O28"/>
    <mergeCell ref="T28:W28"/>
    <mergeCell ref="AB28:AE28"/>
    <mergeCell ref="AJ28:AM28"/>
    <mergeCell ref="C29:H29"/>
    <mergeCell ref="K29:P29"/>
    <mergeCell ref="S29:X29"/>
    <mergeCell ref="AA29:AF29"/>
    <mergeCell ref="AI29:AN29"/>
    <mergeCell ref="AQ29:AV29"/>
    <mergeCell ref="AY29:BD29"/>
    <mergeCell ref="BG29:BL29"/>
    <mergeCell ref="BO29:BT29"/>
    <mergeCell ref="AR28:AU28"/>
    <mergeCell ref="AZ28:BC28"/>
    <mergeCell ref="BH28:BK28"/>
    <mergeCell ref="BP28:BS28"/>
    <mergeCell ref="BX28:CA28"/>
    <mergeCell ref="C30:D30"/>
    <mergeCell ref="F30:G30"/>
    <mergeCell ref="K30:L30"/>
    <mergeCell ref="N30:O30"/>
    <mergeCell ref="S30:T30"/>
    <mergeCell ref="V30:W30"/>
    <mergeCell ref="AA30:AB30"/>
    <mergeCell ref="AD30:AE30"/>
    <mergeCell ref="AI30:AJ30"/>
    <mergeCell ref="AL30:AM30"/>
    <mergeCell ref="AQ30:AR30"/>
    <mergeCell ref="AT30:AU30"/>
    <mergeCell ref="AY30:AZ30"/>
    <mergeCell ref="BB30:BC30"/>
    <mergeCell ref="BG30:BH30"/>
    <mergeCell ref="BJ30:BK30"/>
    <mergeCell ref="BO30:BP30"/>
    <mergeCell ref="BR30:BS30"/>
    <mergeCell ref="DF30:DG30"/>
    <mergeCell ref="E31:F31"/>
    <mergeCell ref="M31:N31"/>
    <mergeCell ref="U31:V31"/>
    <mergeCell ref="AC31:AD31"/>
    <mergeCell ref="AK31:AL31"/>
    <mergeCell ref="AS31:AT31"/>
    <mergeCell ref="BA31:BB31"/>
    <mergeCell ref="BI31:BJ31"/>
    <mergeCell ref="BQ31:BR31"/>
    <mergeCell ref="BY31:BZ31"/>
    <mergeCell ref="CG31:CH31"/>
    <mergeCell ref="CO31:CP31"/>
    <mergeCell ref="CW31:CX31"/>
    <mergeCell ref="DE31:DF31"/>
    <mergeCell ref="BW30:BX30"/>
    <mergeCell ref="BZ30:CA30"/>
    <mergeCell ref="CE30:CF30"/>
    <mergeCell ref="CH30:CI30"/>
    <mergeCell ref="CM30:CN30"/>
    <mergeCell ref="CP30:CQ30"/>
    <mergeCell ref="CU30:CV30"/>
    <mergeCell ref="CX30:CY30"/>
    <mergeCell ref="DC30:DD30"/>
    <mergeCell ref="A33:H34"/>
    <mergeCell ref="I33:P34"/>
    <mergeCell ref="Q33:X34"/>
    <mergeCell ref="Y33:AF34"/>
    <mergeCell ref="AG33:AN34"/>
    <mergeCell ref="AO33:AV34"/>
    <mergeCell ref="AW33:BD34"/>
    <mergeCell ref="BE33:BL34"/>
    <mergeCell ref="BM33:BT34"/>
    <mergeCell ref="CD36:CJ36"/>
    <mergeCell ref="CL36:CR36"/>
    <mergeCell ref="CT36:CZ36"/>
    <mergeCell ref="DB36:DH36"/>
    <mergeCell ref="B35:H35"/>
    <mergeCell ref="J35:P35"/>
    <mergeCell ref="R35:X35"/>
    <mergeCell ref="Z35:AF35"/>
    <mergeCell ref="AH35:AN35"/>
    <mergeCell ref="AP35:AV35"/>
    <mergeCell ref="AX35:BD35"/>
    <mergeCell ref="BF35:BL35"/>
    <mergeCell ref="BN35:BT35"/>
    <mergeCell ref="BU33:CB34"/>
    <mergeCell ref="CC33:CJ34"/>
    <mergeCell ref="CK33:CR34"/>
    <mergeCell ref="CS33:CZ34"/>
    <mergeCell ref="DA33:DH34"/>
    <mergeCell ref="BV35:CB35"/>
    <mergeCell ref="CD35:CJ35"/>
    <mergeCell ref="CL35:CR35"/>
    <mergeCell ref="CT35:CZ35"/>
    <mergeCell ref="DB35:DH35"/>
    <mergeCell ref="BV37:CB37"/>
    <mergeCell ref="CD37:CJ37"/>
    <mergeCell ref="CL37:CR37"/>
    <mergeCell ref="CT37:CZ37"/>
    <mergeCell ref="DB37:DH37"/>
    <mergeCell ref="B36:H36"/>
    <mergeCell ref="J36:P36"/>
    <mergeCell ref="R36:X36"/>
    <mergeCell ref="Z36:AF36"/>
    <mergeCell ref="AH36:AN36"/>
    <mergeCell ref="B37:H37"/>
    <mergeCell ref="J37:P37"/>
    <mergeCell ref="R37:X37"/>
    <mergeCell ref="Z37:AF37"/>
    <mergeCell ref="AH37:AN37"/>
    <mergeCell ref="AP37:AV37"/>
    <mergeCell ref="AX37:BD37"/>
    <mergeCell ref="BF37:BL37"/>
    <mergeCell ref="BN37:BT37"/>
    <mergeCell ref="AP36:AV36"/>
    <mergeCell ref="AX36:BD36"/>
    <mergeCell ref="BF36:BL36"/>
    <mergeCell ref="BN36:BT36"/>
    <mergeCell ref="BV36:CB36"/>
    <mergeCell ref="B38:H38"/>
    <mergeCell ref="J38:P38"/>
    <mergeCell ref="R38:X38"/>
    <mergeCell ref="Z38:AF38"/>
    <mergeCell ref="AH38:AN38"/>
    <mergeCell ref="AP38:AV38"/>
    <mergeCell ref="AX38:BD38"/>
    <mergeCell ref="BF38:BL38"/>
    <mergeCell ref="BN38:BT38"/>
    <mergeCell ref="CD40:CJ40"/>
    <mergeCell ref="CL40:CR40"/>
    <mergeCell ref="CT40:CZ40"/>
    <mergeCell ref="DB40:DH40"/>
    <mergeCell ref="B39:H39"/>
    <mergeCell ref="J39:P39"/>
    <mergeCell ref="R39:X39"/>
    <mergeCell ref="Z39:AF39"/>
    <mergeCell ref="AH39:AN39"/>
    <mergeCell ref="AP39:AV39"/>
    <mergeCell ref="AX39:BD39"/>
    <mergeCell ref="BF39:BL39"/>
    <mergeCell ref="BN39:BT39"/>
    <mergeCell ref="BV38:CB38"/>
    <mergeCell ref="CD38:CJ38"/>
    <mergeCell ref="CL38:CR38"/>
    <mergeCell ref="CT38:CZ38"/>
    <mergeCell ref="DB38:DH38"/>
    <mergeCell ref="BV39:CB39"/>
    <mergeCell ref="CD39:CJ39"/>
    <mergeCell ref="CL39:CR39"/>
    <mergeCell ref="CT39:CZ39"/>
    <mergeCell ref="DB39:DH39"/>
    <mergeCell ref="BV41:CB41"/>
    <mergeCell ref="CD41:CJ41"/>
    <mergeCell ref="CL41:CR41"/>
    <mergeCell ref="CT41:CZ41"/>
    <mergeCell ref="DB41:DH41"/>
    <mergeCell ref="B40:H40"/>
    <mergeCell ref="J40:P40"/>
    <mergeCell ref="R40:X40"/>
    <mergeCell ref="Z40:AF40"/>
    <mergeCell ref="AH40:AN40"/>
    <mergeCell ref="B41:H41"/>
    <mergeCell ref="J41:P41"/>
    <mergeCell ref="R41:X41"/>
    <mergeCell ref="Z41:AF41"/>
    <mergeCell ref="AH41:AN41"/>
    <mergeCell ref="AP41:AV41"/>
    <mergeCell ref="AX41:BD41"/>
    <mergeCell ref="BF41:BL41"/>
    <mergeCell ref="BN41:BT41"/>
    <mergeCell ref="AP40:AV40"/>
    <mergeCell ref="AX40:BD40"/>
    <mergeCell ref="BF40:BL40"/>
    <mergeCell ref="BN40:BT40"/>
    <mergeCell ref="BV40:CB40"/>
    <mergeCell ref="B42:H42"/>
    <mergeCell ref="J42:P42"/>
    <mergeCell ref="R42:X42"/>
    <mergeCell ref="Z42:AF42"/>
    <mergeCell ref="AH42:AN42"/>
    <mergeCell ref="AP42:AV42"/>
    <mergeCell ref="AX42:BD42"/>
    <mergeCell ref="BF42:BL42"/>
    <mergeCell ref="BN42:BT42"/>
    <mergeCell ref="CD44:CJ44"/>
    <mergeCell ref="CL44:CR44"/>
    <mergeCell ref="CT44:CZ44"/>
    <mergeCell ref="DB44:DH44"/>
    <mergeCell ref="B43:H43"/>
    <mergeCell ref="J43:P43"/>
    <mergeCell ref="R43:X43"/>
    <mergeCell ref="Z43:AF43"/>
    <mergeCell ref="AH43:AN43"/>
    <mergeCell ref="AP43:AV43"/>
    <mergeCell ref="AX43:BD43"/>
    <mergeCell ref="BF43:BL43"/>
    <mergeCell ref="BN43:BT43"/>
    <mergeCell ref="BV42:CB42"/>
    <mergeCell ref="CD42:CJ42"/>
    <mergeCell ref="CL42:CR42"/>
    <mergeCell ref="CT42:CZ42"/>
    <mergeCell ref="DB42:DH42"/>
    <mergeCell ref="BV43:CB43"/>
    <mergeCell ref="CD43:CJ43"/>
    <mergeCell ref="CL43:CR43"/>
    <mergeCell ref="CT43:CZ43"/>
    <mergeCell ref="DB43:DH43"/>
    <mergeCell ref="BV45:CB45"/>
    <mergeCell ref="CD45:CJ45"/>
    <mergeCell ref="CL45:CR45"/>
    <mergeCell ref="CT45:CZ45"/>
    <mergeCell ref="DB45:DH45"/>
    <mergeCell ref="B44:H44"/>
    <mergeCell ref="J44:P44"/>
    <mergeCell ref="R44:X44"/>
    <mergeCell ref="Z44:AF44"/>
    <mergeCell ref="AH44:AN44"/>
    <mergeCell ref="B45:H45"/>
    <mergeCell ref="J45:P45"/>
    <mergeCell ref="R45:X45"/>
    <mergeCell ref="Z45:AF45"/>
    <mergeCell ref="AH45:AN45"/>
    <mergeCell ref="AP45:AV45"/>
    <mergeCell ref="AX45:BD45"/>
    <mergeCell ref="BF45:BL45"/>
    <mergeCell ref="BN45:BT45"/>
    <mergeCell ref="AP44:AV44"/>
    <mergeCell ref="AX44:BD44"/>
    <mergeCell ref="BF44:BL44"/>
    <mergeCell ref="BN44:BT44"/>
    <mergeCell ref="BV44:CB44"/>
    <mergeCell ref="B46:H46"/>
    <mergeCell ref="J46:P46"/>
    <mergeCell ref="R46:X46"/>
    <mergeCell ref="Z46:AF46"/>
    <mergeCell ref="AH46:AN46"/>
    <mergeCell ref="AP46:AV46"/>
    <mergeCell ref="AX46:BD46"/>
    <mergeCell ref="BF46:BL46"/>
    <mergeCell ref="BN46:BT46"/>
    <mergeCell ref="CD48:CJ48"/>
    <mergeCell ref="CL48:CR48"/>
    <mergeCell ref="CT48:CZ48"/>
    <mergeCell ref="DB48:DH48"/>
    <mergeCell ref="B47:H47"/>
    <mergeCell ref="J47:P47"/>
    <mergeCell ref="R47:X47"/>
    <mergeCell ref="Z47:AF47"/>
    <mergeCell ref="AH47:AN47"/>
    <mergeCell ref="AP47:AV47"/>
    <mergeCell ref="AX47:BD47"/>
    <mergeCell ref="BF47:BL47"/>
    <mergeCell ref="BN47:BT47"/>
    <mergeCell ref="BV46:CB46"/>
    <mergeCell ref="CD46:CJ46"/>
    <mergeCell ref="CL46:CR46"/>
    <mergeCell ref="CT46:CZ46"/>
    <mergeCell ref="DB46:DH46"/>
    <mergeCell ref="BV47:CB47"/>
    <mergeCell ref="CD47:CJ47"/>
    <mergeCell ref="CL47:CR47"/>
    <mergeCell ref="CT47:CZ47"/>
    <mergeCell ref="DB47:DH47"/>
    <mergeCell ref="BV49:CB49"/>
    <mergeCell ref="CD49:CJ49"/>
    <mergeCell ref="CL49:CR49"/>
    <mergeCell ref="CT49:CZ49"/>
    <mergeCell ref="DB49:DH49"/>
    <mergeCell ref="B48:H48"/>
    <mergeCell ref="J48:P48"/>
    <mergeCell ref="R48:X48"/>
    <mergeCell ref="Z48:AF48"/>
    <mergeCell ref="AH48:AN48"/>
    <mergeCell ref="B49:H49"/>
    <mergeCell ref="J49:P49"/>
    <mergeCell ref="R49:X49"/>
    <mergeCell ref="Z49:AF49"/>
    <mergeCell ref="AH49:AN49"/>
    <mergeCell ref="AP49:AV49"/>
    <mergeCell ref="AX49:BD49"/>
    <mergeCell ref="BF49:BL49"/>
    <mergeCell ref="BN49:BT49"/>
    <mergeCell ref="AP48:AV48"/>
    <mergeCell ref="AX48:BD48"/>
    <mergeCell ref="BF48:BL48"/>
    <mergeCell ref="BN48:BT48"/>
    <mergeCell ref="BV48:CB48"/>
    <mergeCell ref="B50:H50"/>
    <mergeCell ref="J50:P50"/>
    <mergeCell ref="R50:X50"/>
    <mergeCell ref="Z50:AF50"/>
    <mergeCell ref="AH50:AN50"/>
    <mergeCell ref="AP50:AV50"/>
    <mergeCell ref="AX50:BD50"/>
    <mergeCell ref="BF50:BL50"/>
    <mergeCell ref="BN50:BT50"/>
    <mergeCell ref="CD52:CJ52"/>
    <mergeCell ref="CL52:CR52"/>
    <mergeCell ref="CT52:CZ52"/>
    <mergeCell ref="DB52:DH52"/>
    <mergeCell ref="B51:H51"/>
    <mergeCell ref="J51:P51"/>
    <mergeCell ref="R51:X51"/>
    <mergeCell ref="Z51:AF51"/>
    <mergeCell ref="AH51:AN51"/>
    <mergeCell ref="AP51:AV51"/>
    <mergeCell ref="AX51:BD51"/>
    <mergeCell ref="BF51:BL51"/>
    <mergeCell ref="BN51:BT51"/>
    <mergeCell ref="BV50:CB50"/>
    <mergeCell ref="CD50:CJ50"/>
    <mergeCell ref="CL50:CR50"/>
    <mergeCell ref="CT50:CZ50"/>
    <mergeCell ref="DB50:DH50"/>
    <mergeCell ref="BV51:CB51"/>
    <mergeCell ref="CD51:CJ51"/>
    <mergeCell ref="CL51:CR51"/>
    <mergeCell ref="CT51:CZ51"/>
    <mergeCell ref="DB51:DH51"/>
    <mergeCell ref="BV53:CB53"/>
    <mergeCell ref="CD53:CJ53"/>
    <mergeCell ref="CL53:CR53"/>
    <mergeCell ref="CT53:CZ53"/>
    <mergeCell ref="DB53:DH53"/>
    <mergeCell ref="B52:H52"/>
    <mergeCell ref="J52:P52"/>
    <mergeCell ref="R52:X52"/>
    <mergeCell ref="Z52:AF52"/>
    <mergeCell ref="AH52:AN52"/>
    <mergeCell ref="B53:H53"/>
    <mergeCell ref="J53:P53"/>
    <mergeCell ref="R53:X53"/>
    <mergeCell ref="Z53:AF53"/>
    <mergeCell ref="AH53:AN53"/>
    <mergeCell ref="AP53:AV53"/>
    <mergeCell ref="AX53:BD53"/>
    <mergeCell ref="BF53:BL53"/>
    <mergeCell ref="BN53:BT53"/>
    <mergeCell ref="AP52:AV52"/>
    <mergeCell ref="AX52:BD52"/>
    <mergeCell ref="BF52:BL52"/>
    <mergeCell ref="BN52:BT52"/>
    <mergeCell ref="BV52:CB52"/>
    <mergeCell ref="B54:H54"/>
    <mergeCell ref="J54:P54"/>
    <mergeCell ref="R54:X54"/>
    <mergeCell ref="Z54:AF54"/>
    <mergeCell ref="AH54:AN54"/>
    <mergeCell ref="AP54:AV54"/>
    <mergeCell ref="AX54:BD54"/>
    <mergeCell ref="BF54:BL54"/>
    <mergeCell ref="BN54:BT54"/>
    <mergeCell ref="CD56:CE56"/>
    <mergeCell ref="CL56:CM56"/>
    <mergeCell ref="CT56:CU56"/>
    <mergeCell ref="DB56:DC56"/>
    <mergeCell ref="B55:C55"/>
    <mergeCell ref="J55:K55"/>
    <mergeCell ref="R55:S55"/>
    <mergeCell ref="Z55:AA55"/>
    <mergeCell ref="AH55:AI55"/>
    <mergeCell ref="AP55:AQ55"/>
    <mergeCell ref="AX55:AY55"/>
    <mergeCell ref="BF55:BG55"/>
    <mergeCell ref="BN55:BO55"/>
    <mergeCell ref="BV54:CB54"/>
    <mergeCell ref="CD54:CJ54"/>
    <mergeCell ref="CL54:CR54"/>
    <mergeCell ref="CT54:CZ54"/>
    <mergeCell ref="DB54:DH54"/>
    <mergeCell ref="BV55:BW55"/>
    <mergeCell ref="CD55:CE55"/>
    <mergeCell ref="CL55:CM55"/>
    <mergeCell ref="CT55:CU55"/>
    <mergeCell ref="DB55:DC55"/>
    <mergeCell ref="BV57:BW57"/>
    <mergeCell ref="CD57:CE57"/>
    <mergeCell ref="CL57:CM57"/>
    <mergeCell ref="CT57:CU57"/>
    <mergeCell ref="DB57:DC57"/>
    <mergeCell ref="B56:C56"/>
    <mergeCell ref="J56:K56"/>
    <mergeCell ref="R56:S56"/>
    <mergeCell ref="Z56:AA56"/>
    <mergeCell ref="AH56:AI56"/>
    <mergeCell ref="B57:C57"/>
    <mergeCell ref="J57:K57"/>
    <mergeCell ref="R57:S57"/>
    <mergeCell ref="Z57:AA57"/>
    <mergeCell ref="AH57:AI57"/>
    <mergeCell ref="AP57:AQ57"/>
    <mergeCell ref="AX57:AY57"/>
    <mergeCell ref="BF57:BG57"/>
    <mergeCell ref="BN57:BO57"/>
    <mergeCell ref="AP56:AQ56"/>
    <mergeCell ref="AX56:AY56"/>
    <mergeCell ref="BF56:BG56"/>
    <mergeCell ref="BN56:BO56"/>
    <mergeCell ref="BV56:BW56"/>
    <mergeCell ref="B58:C58"/>
    <mergeCell ref="J58:K58"/>
    <mergeCell ref="R58:S58"/>
    <mergeCell ref="Z58:AA58"/>
    <mergeCell ref="AH58:AI58"/>
    <mergeCell ref="AP58:AQ58"/>
    <mergeCell ref="AX58:AY58"/>
    <mergeCell ref="BF58:BG58"/>
    <mergeCell ref="BN58:BO58"/>
    <mergeCell ref="AL59:AM59"/>
    <mergeCell ref="AP59:AQ59"/>
    <mergeCell ref="AT59:AU59"/>
    <mergeCell ref="AX59:AY59"/>
    <mergeCell ref="BB59:BC59"/>
    <mergeCell ref="BF59:BG59"/>
    <mergeCell ref="BJ59:BK59"/>
    <mergeCell ref="BN59:BO59"/>
    <mergeCell ref="BR59:BS59"/>
    <mergeCell ref="B59:C59"/>
    <mergeCell ref="F59:G59"/>
    <mergeCell ref="J59:K59"/>
    <mergeCell ref="N59:O59"/>
    <mergeCell ref="R59:S59"/>
    <mergeCell ref="V59:W59"/>
    <mergeCell ref="Z59:AA59"/>
    <mergeCell ref="AD59:AE59"/>
    <mergeCell ref="AH59:AI59"/>
    <mergeCell ref="CT59:CU59"/>
    <mergeCell ref="CX59:CY59"/>
    <mergeCell ref="DB59:DC59"/>
    <mergeCell ref="DF59:DG59"/>
    <mergeCell ref="BV58:BW58"/>
    <mergeCell ref="CD58:CE58"/>
    <mergeCell ref="CL58:CM58"/>
    <mergeCell ref="CT58:CU58"/>
    <mergeCell ref="DB58:DC58"/>
    <mergeCell ref="BV59:BW59"/>
    <mergeCell ref="BN60:BO60"/>
    <mergeCell ref="BZ59:CA59"/>
    <mergeCell ref="CD59:CE59"/>
    <mergeCell ref="CH59:CI59"/>
    <mergeCell ref="CL59:CM59"/>
    <mergeCell ref="CP59:CQ59"/>
    <mergeCell ref="BV60:BW60"/>
    <mergeCell ref="CD60:CE60"/>
    <mergeCell ref="CL60:CM60"/>
    <mergeCell ref="CT60:CU60"/>
    <mergeCell ref="DB60:DC60"/>
    <mergeCell ref="B61:H61"/>
    <mergeCell ref="J61:P61"/>
    <mergeCell ref="R61:X61"/>
    <mergeCell ref="Z61:AF61"/>
    <mergeCell ref="AH61:AN61"/>
    <mergeCell ref="AP61:AV61"/>
    <mergeCell ref="AX61:BD61"/>
    <mergeCell ref="BF61:BL61"/>
    <mergeCell ref="BN61:BT61"/>
    <mergeCell ref="BV61:CB61"/>
    <mergeCell ref="CD61:CJ61"/>
    <mergeCell ref="CL61:CR61"/>
    <mergeCell ref="CT61:CZ61"/>
    <mergeCell ref="DB61:DH61"/>
    <mergeCell ref="B60:C60"/>
    <mergeCell ref="J60:K60"/>
    <mergeCell ref="R60:S60"/>
    <mergeCell ref="Z60:AA60"/>
    <mergeCell ref="AH60:AI60"/>
    <mergeCell ref="AP60:AQ60"/>
    <mergeCell ref="AX60:AY60"/>
    <mergeCell ref="BF60:BG60"/>
    <mergeCell ref="B62:C62"/>
    <mergeCell ref="J62:K62"/>
    <mergeCell ref="R62:S62"/>
    <mergeCell ref="Z62:AA62"/>
    <mergeCell ref="AH62:AI62"/>
    <mergeCell ref="AP62:AQ62"/>
    <mergeCell ref="AX62:AY62"/>
    <mergeCell ref="BF62:BG62"/>
    <mergeCell ref="BN62:BO62"/>
    <mergeCell ref="B63:C63"/>
    <mergeCell ref="E63:H63"/>
    <mergeCell ref="J63:K63"/>
    <mergeCell ref="M63:P63"/>
    <mergeCell ref="R63:S63"/>
    <mergeCell ref="U63:X63"/>
    <mergeCell ref="Z63:AA63"/>
    <mergeCell ref="AC63:AF63"/>
    <mergeCell ref="AH63:AI63"/>
    <mergeCell ref="CL63:CM63"/>
    <mergeCell ref="CO63:CR63"/>
    <mergeCell ref="CT63:CU63"/>
    <mergeCell ref="CW63:CZ63"/>
    <mergeCell ref="DB63:DC63"/>
    <mergeCell ref="DE63:DH63"/>
    <mergeCell ref="BV62:BW62"/>
    <mergeCell ref="CD62:CE62"/>
    <mergeCell ref="CL62:CM62"/>
    <mergeCell ref="CT62:CU62"/>
    <mergeCell ref="DB62:DC62"/>
    <mergeCell ref="BV63:BW63"/>
    <mergeCell ref="Z65:AA65"/>
    <mergeCell ref="AH65:AI65"/>
    <mergeCell ref="AP65:AQ65"/>
    <mergeCell ref="AX65:AY65"/>
    <mergeCell ref="BF65:BG65"/>
    <mergeCell ref="BN65:BO65"/>
    <mergeCell ref="BY63:CB63"/>
    <mergeCell ref="CD63:CE63"/>
    <mergeCell ref="CG63:CJ63"/>
    <mergeCell ref="AK63:AN63"/>
    <mergeCell ref="AP63:AQ63"/>
    <mergeCell ref="AS63:AV63"/>
    <mergeCell ref="AX63:AY63"/>
    <mergeCell ref="BA63:BD63"/>
    <mergeCell ref="BF63:BG63"/>
    <mergeCell ref="BI63:BL63"/>
    <mergeCell ref="BN63:BO63"/>
    <mergeCell ref="BQ63:BT63"/>
    <mergeCell ref="BF67:BG67"/>
    <mergeCell ref="BN67:BO67"/>
    <mergeCell ref="BV65:BW65"/>
    <mergeCell ref="CD65:CE65"/>
    <mergeCell ref="CL65:CM65"/>
    <mergeCell ref="CT65:CU65"/>
    <mergeCell ref="DB65:DC65"/>
    <mergeCell ref="B66:C66"/>
    <mergeCell ref="J66:K66"/>
    <mergeCell ref="R66:S66"/>
    <mergeCell ref="Z66:AA66"/>
    <mergeCell ref="AH66:AI66"/>
    <mergeCell ref="AP66:AQ66"/>
    <mergeCell ref="AX66:AY66"/>
    <mergeCell ref="BF66:BG66"/>
    <mergeCell ref="BN66:BO66"/>
    <mergeCell ref="BV66:BW66"/>
    <mergeCell ref="CD66:CE66"/>
    <mergeCell ref="CL66:CM66"/>
    <mergeCell ref="CT66:CU66"/>
    <mergeCell ref="DB66:DC66"/>
    <mergeCell ref="B65:C65"/>
    <mergeCell ref="J65:K65"/>
    <mergeCell ref="R65:S65"/>
    <mergeCell ref="BV67:BW67"/>
    <mergeCell ref="CD67:CE67"/>
    <mergeCell ref="CL67:CM67"/>
    <mergeCell ref="CT67:CU67"/>
    <mergeCell ref="DB67:DC67"/>
    <mergeCell ref="B68:H68"/>
    <mergeCell ref="J68:P68"/>
    <mergeCell ref="R68:X68"/>
    <mergeCell ref="Z68:AF68"/>
    <mergeCell ref="AH68:AN68"/>
    <mergeCell ref="AP68:AV68"/>
    <mergeCell ref="AX68:BD68"/>
    <mergeCell ref="BF68:BL68"/>
    <mergeCell ref="BN68:BT68"/>
    <mergeCell ref="BV68:CB68"/>
    <mergeCell ref="CD68:CJ68"/>
    <mergeCell ref="CL68:CR68"/>
    <mergeCell ref="B67:C67"/>
    <mergeCell ref="J67:K67"/>
    <mergeCell ref="R67:S67"/>
    <mergeCell ref="Z67:AA67"/>
    <mergeCell ref="AH67:AI67"/>
    <mergeCell ref="AP67:AQ67"/>
    <mergeCell ref="AX67:AY67"/>
    <mergeCell ref="DA70:DH70"/>
    <mergeCell ref="CT68:CZ68"/>
    <mergeCell ref="DB68:DH68"/>
    <mergeCell ref="I72:P72"/>
    <mergeCell ref="Q72:X72"/>
    <mergeCell ref="Y72:AF72"/>
    <mergeCell ref="AG72:AN72"/>
    <mergeCell ref="AO72:AV72"/>
    <mergeCell ref="BM70:BT70"/>
    <mergeCell ref="AW70:BD70"/>
    <mergeCell ref="BE70:BL70"/>
    <mergeCell ref="CS72:CZ72"/>
    <mergeCell ref="DA72:DH72"/>
    <mergeCell ref="I70:P70"/>
    <mergeCell ref="Q70:X70"/>
    <mergeCell ref="Y70:AF70"/>
    <mergeCell ref="AG70:AN70"/>
    <mergeCell ref="AO70:AV70"/>
    <mergeCell ref="BU70:CB70"/>
    <mergeCell ref="CC70:CJ70"/>
    <mergeCell ref="CK70:CR70"/>
    <mergeCell ref="A74:E74"/>
    <mergeCell ref="AW72:BD72"/>
    <mergeCell ref="BE72:BL72"/>
    <mergeCell ref="BM72:BT72"/>
    <mergeCell ref="BU72:CB72"/>
    <mergeCell ref="CC72:CJ72"/>
    <mergeCell ref="CK72:CR72"/>
    <mergeCell ref="A72:H72"/>
    <mergeCell ref="CS70:CZ70"/>
    <mergeCell ref="A70:H70"/>
  </mergeCells>
  <phoneticPr fontId="2"/>
  <printOptions horizontalCentered="1" verticalCentered="1"/>
  <pageMargins left="0.23622047244094491" right="0.23622047244094491" top="0.15748031496062992" bottom="0" header="0.31496062992125984" footer="0.31496062992125984"/>
  <pageSetup paperSize="9" orientation="portrait" horizontalDpi="300" verticalDpi="300" r:id="rId1"/>
  <headerFooter alignWithMargins="0"/>
  <rowBreaks count="1" manualBreakCount="1">
    <brk id="32" max="16383" man="1"/>
  </rowBreaks>
  <colBreaks count="13" manualBreakCount="13">
    <brk id="8" max="1048575" man="1"/>
    <brk id="16" max="1048575" man="1"/>
    <brk id="24" max="1048575" man="1"/>
    <brk id="32" max="1048575" man="1"/>
    <brk id="40" max="1048575" man="1"/>
    <brk id="48" max="1048575" man="1"/>
    <brk id="56" max="1048575" man="1"/>
    <brk id="64" max="1048575" man="1"/>
    <brk id="72" max="1048575" man="1"/>
    <brk id="80" max="1048575" man="1"/>
    <brk id="88" max="1048575" man="1"/>
    <brk id="96" max="71" man="1"/>
    <brk id="104" max="7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39"/>
  <sheetViews>
    <sheetView workbookViewId="0">
      <selection activeCell="R9" sqref="R9:S9"/>
    </sheetView>
  </sheetViews>
  <sheetFormatPr defaultRowHeight="13.5" x14ac:dyDescent="0.15"/>
  <cols>
    <col min="1" max="1" width="1.625" customWidth="1"/>
    <col min="2" max="2" width="11" customWidth="1"/>
    <col min="3" max="3" width="3.875" customWidth="1"/>
    <col min="4" max="4" width="3.75" customWidth="1"/>
    <col min="5" max="5" width="3.875" customWidth="1"/>
    <col min="6" max="6" width="3.75" customWidth="1"/>
    <col min="7" max="7" width="5.625" customWidth="1"/>
    <col min="8" max="8" width="6.5" customWidth="1"/>
    <col min="9" max="9" width="7.125" customWidth="1"/>
    <col min="10" max="10" width="6.5" customWidth="1"/>
    <col min="11" max="11" width="7.125" customWidth="1"/>
    <col min="12" max="12" width="6.5" customWidth="1"/>
    <col min="13" max="13" width="7.125" customWidth="1"/>
    <col min="14" max="14" width="6.5" customWidth="1"/>
    <col min="15" max="15" width="7.125" customWidth="1"/>
    <col min="16" max="16" width="6.5" customWidth="1"/>
    <col min="17" max="17" width="7.125" customWidth="1"/>
    <col min="18" max="20" width="13" customWidth="1"/>
  </cols>
  <sheetData>
    <row r="1" spans="1:20" ht="14.25" thickBot="1" x14ac:dyDescent="0.2"/>
    <row r="2" spans="1:20" ht="14.25" thickTop="1" x14ac:dyDescent="0.15">
      <c r="B2" s="2"/>
      <c r="C2" s="2"/>
      <c r="D2" s="2"/>
      <c r="E2" s="2"/>
      <c r="F2" s="2"/>
      <c r="G2" s="2"/>
      <c r="H2" s="2"/>
      <c r="I2" s="2"/>
      <c r="J2" s="354"/>
      <c r="K2" s="354"/>
      <c r="L2" s="355" t="s">
        <v>440</v>
      </c>
      <c r="M2" s="331"/>
      <c r="N2" s="331" t="s">
        <v>40</v>
      </c>
      <c r="O2" s="331"/>
      <c r="P2" s="331" t="s">
        <v>439</v>
      </c>
      <c r="Q2" s="331"/>
      <c r="R2" s="19" t="s">
        <v>435</v>
      </c>
      <c r="S2" s="19" t="s">
        <v>368</v>
      </c>
      <c r="T2" s="20" t="s">
        <v>41</v>
      </c>
    </row>
    <row r="3" spans="1:20" ht="30.75" x14ac:dyDescent="0.15">
      <c r="B3" s="366" t="s">
        <v>123</v>
      </c>
      <c r="C3" s="367"/>
      <c r="D3" s="344" t="s">
        <v>124</v>
      </c>
      <c r="E3" s="345"/>
      <c r="F3" s="345"/>
      <c r="G3" s="345"/>
      <c r="H3" s="345"/>
      <c r="I3" s="2"/>
      <c r="J3" s="346"/>
      <c r="K3" s="346"/>
      <c r="L3" s="347"/>
      <c r="M3" s="348"/>
      <c r="N3" s="348"/>
      <c r="O3" s="348"/>
      <c r="P3" s="348"/>
      <c r="Q3" s="348"/>
      <c r="R3" s="351"/>
      <c r="S3" s="348"/>
      <c r="T3" s="371"/>
    </row>
    <row r="4" spans="1:20" ht="31.5" thickBot="1" x14ac:dyDescent="0.2">
      <c r="B4" s="364" t="s">
        <v>125</v>
      </c>
      <c r="C4" s="365"/>
      <c r="D4" s="365"/>
      <c r="E4" s="2"/>
      <c r="F4" s="2"/>
      <c r="G4" s="2"/>
      <c r="H4" s="2"/>
      <c r="I4" s="2"/>
      <c r="J4" s="346"/>
      <c r="K4" s="346"/>
      <c r="L4" s="349"/>
      <c r="M4" s="350"/>
      <c r="N4" s="350"/>
      <c r="O4" s="350"/>
      <c r="P4" s="350"/>
      <c r="Q4" s="350"/>
      <c r="R4" s="352"/>
      <c r="S4" s="350"/>
      <c r="T4" s="372"/>
    </row>
    <row r="5" spans="1:20" ht="15" thickTop="1" thickBot="1" x14ac:dyDescent="0.2">
      <c r="B5" s="2"/>
      <c r="C5" s="2"/>
      <c r="D5" s="2"/>
      <c r="E5" s="2"/>
      <c r="F5" s="2"/>
      <c r="G5" s="2"/>
      <c r="H5" s="2"/>
      <c r="I5" s="2"/>
      <c r="J5" s="2"/>
      <c r="K5" s="2"/>
      <c r="L5" s="2"/>
      <c r="M5" s="2"/>
      <c r="N5" s="2"/>
      <c r="O5" s="2"/>
      <c r="P5" s="2"/>
      <c r="Q5" s="2"/>
      <c r="R5" s="2"/>
      <c r="S5" s="2"/>
      <c r="T5" s="2"/>
    </row>
    <row r="6" spans="1:20" ht="24.95" customHeight="1" thickTop="1" x14ac:dyDescent="0.15">
      <c r="A6" t="s">
        <v>146</v>
      </c>
      <c r="B6" s="362" t="e">
        <f>#REF!</f>
        <v>#REF!</v>
      </c>
      <c r="C6" s="363"/>
      <c r="D6" s="363"/>
      <c r="E6" s="363"/>
      <c r="F6" s="363"/>
      <c r="G6" s="7" t="s">
        <v>94</v>
      </c>
      <c r="H6" s="360" t="s">
        <v>147</v>
      </c>
      <c r="I6" s="361"/>
      <c r="J6" s="8"/>
      <c r="K6" s="8"/>
      <c r="L6" s="8"/>
      <c r="M6" s="8"/>
      <c r="N6" s="334" t="s">
        <v>148</v>
      </c>
      <c r="O6" s="335"/>
      <c r="P6" s="336"/>
      <c r="Q6" s="18" t="s">
        <v>149</v>
      </c>
      <c r="R6" s="332" t="e">
        <f>(#REF!)</f>
        <v>#REF!</v>
      </c>
      <c r="S6" s="332"/>
      <c r="T6" s="21" t="s">
        <v>150</v>
      </c>
    </row>
    <row r="7" spans="1:20" ht="24.95" customHeight="1" x14ac:dyDescent="0.15">
      <c r="B7" s="59" t="s">
        <v>151</v>
      </c>
      <c r="C7" s="356" t="s">
        <v>60</v>
      </c>
      <c r="D7" s="356"/>
      <c r="E7" s="356"/>
      <c r="F7" s="356"/>
      <c r="G7" s="288"/>
      <c r="H7" s="357" t="e">
        <f>IF(#REF!&gt;0,#REF!," ")</f>
        <v>#REF!</v>
      </c>
      <c r="I7" s="358"/>
      <c r="J7" s="358"/>
      <c r="K7" s="358"/>
      <c r="L7" s="358"/>
      <c r="M7" s="359"/>
      <c r="N7" s="337" t="s">
        <v>152</v>
      </c>
      <c r="O7" s="338"/>
      <c r="P7" s="339"/>
      <c r="Q7" s="22" t="s">
        <v>149</v>
      </c>
      <c r="R7" s="333" t="e">
        <f>(#REF!)</f>
        <v>#REF!</v>
      </c>
      <c r="S7" s="333"/>
      <c r="T7" s="23" t="s">
        <v>150</v>
      </c>
    </row>
    <row r="8" spans="1:20" ht="24.95" customHeight="1" x14ac:dyDescent="0.15">
      <c r="B8" s="59"/>
      <c r="C8" s="59"/>
      <c r="D8" s="59"/>
      <c r="E8" s="59"/>
      <c r="F8" s="59"/>
      <c r="G8" s="86"/>
      <c r="H8" s="90"/>
      <c r="I8" s="91"/>
      <c r="J8" s="91"/>
      <c r="K8" s="91"/>
      <c r="L8" s="91"/>
      <c r="M8" s="92"/>
      <c r="N8" s="368" t="s">
        <v>349</v>
      </c>
      <c r="O8" s="369"/>
      <c r="P8" s="370"/>
      <c r="Q8" s="22" t="s">
        <v>149</v>
      </c>
      <c r="R8" s="333" t="e">
        <f>(#REF!)</f>
        <v>#REF!</v>
      </c>
      <c r="S8" s="333"/>
      <c r="T8" s="23" t="s">
        <v>150</v>
      </c>
    </row>
    <row r="9" spans="1:20" ht="24.95" customHeight="1" thickBot="1" x14ac:dyDescent="0.2">
      <c r="B9" s="72" t="s">
        <v>153</v>
      </c>
      <c r="C9" s="353" t="e">
        <f>IF(#REF!&gt;0,#REF!," ")</f>
        <v>#REF!</v>
      </c>
      <c r="D9" s="353"/>
      <c r="E9" s="353"/>
      <c r="F9" s="353"/>
      <c r="G9" s="353"/>
      <c r="H9" s="353"/>
      <c r="I9" s="353"/>
      <c r="J9" s="353"/>
      <c r="K9" s="353"/>
      <c r="L9" s="353"/>
      <c r="M9" s="38" t="e">
        <f>IF(#REF!&gt;0,#REF!," ")</f>
        <v>#REF!</v>
      </c>
      <c r="N9" s="340" t="s">
        <v>333</v>
      </c>
      <c r="O9" s="341"/>
      <c r="P9" s="342"/>
      <c r="Q9" s="24" t="s">
        <v>149</v>
      </c>
      <c r="R9" s="343" t="e">
        <f>(#REF!)</f>
        <v>#REF!</v>
      </c>
      <c r="S9" s="343"/>
      <c r="T9" s="25" t="s">
        <v>150</v>
      </c>
    </row>
    <row r="10" spans="1:20" ht="14.25" customHeight="1" thickTop="1" x14ac:dyDescent="0.15">
      <c r="B10" s="405" t="s">
        <v>11</v>
      </c>
      <c r="C10" s="406"/>
      <c r="D10" s="406"/>
      <c r="E10" s="406"/>
      <c r="F10" s="406"/>
      <c r="G10" s="407"/>
      <c r="H10" s="401" t="s">
        <v>91</v>
      </c>
      <c r="I10" s="381" t="s">
        <v>94</v>
      </c>
      <c r="J10" s="380" t="s">
        <v>90</v>
      </c>
      <c r="K10" s="381" t="s">
        <v>94</v>
      </c>
      <c r="L10" s="401" t="s">
        <v>92</v>
      </c>
      <c r="M10" s="381" t="s">
        <v>94</v>
      </c>
      <c r="N10" s="380" t="s">
        <v>91</v>
      </c>
      <c r="O10" s="381" t="s">
        <v>95</v>
      </c>
      <c r="P10" s="380" t="s">
        <v>90</v>
      </c>
      <c r="Q10" s="381" t="s">
        <v>95</v>
      </c>
      <c r="R10" s="376" t="s">
        <v>154</v>
      </c>
      <c r="S10" s="378" t="s">
        <v>155</v>
      </c>
      <c r="T10" s="383" t="s">
        <v>156</v>
      </c>
    </row>
    <row r="11" spans="1:20" ht="13.5" customHeight="1" x14ac:dyDescent="0.15">
      <c r="B11" s="408"/>
      <c r="C11" s="217"/>
      <c r="D11" s="217"/>
      <c r="E11" s="217"/>
      <c r="F11" s="217"/>
      <c r="G11" s="239"/>
      <c r="H11" s="402"/>
      <c r="I11" s="382"/>
      <c r="J11" s="377"/>
      <c r="K11" s="382"/>
      <c r="L11" s="402"/>
      <c r="M11" s="382"/>
      <c r="N11" s="377"/>
      <c r="O11" s="382"/>
      <c r="P11" s="377"/>
      <c r="Q11" s="382"/>
      <c r="R11" s="377"/>
      <c r="S11" s="379"/>
      <c r="T11" s="384"/>
    </row>
    <row r="12" spans="1:20" ht="12.75" customHeight="1" x14ac:dyDescent="0.15">
      <c r="B12" s="412"/>
      <c r="C12" s="413"/>
      <c r="D12" s="413"/>
      <c r="E12" s="413"/>
      <c r="F12" s="413"/>
      <c r="G12" s="414"/>
      <c r="H12" s="399" t="s">
        <v>108</v>
      </c>
      <c r="I12" s="400"/>
      <c r="J12" s="400" t="s">
        <v>108</v>
      </c>
      <c r="K12" s="400"/>
      <c r="L12" s="400" t="s">
        <v>108</v>
      </c>
      <c r="M12" s="400"/>
      <c r="N12" s="400" t="s">
        <v>108</v>
      </c>
      <c r="O12" s="400"/>
      <c r="P12" s="400" t="s">
        <v>108</v>
      </c>
      <c r="Q12" s="400"/>
      <c r="R12" s="26" t="s">
        <v>62</v>
      </c>
      <c r="S12" s="26" t="s">
        <v>62</v>
      </c>
      <c r="T12" s="27" t="s">
        <v>157</v>
      </c>
    </row>
    <row r="13" spans="1:20" ht="11.45" customHeight="1" x14ac:dyDescent="0.15">
      <c r="B13" s="396" t="str">
        <f>IF(指名表2!B11&gt;0,指名表2!B11," ")</f>
        <v xml:space="preserve"> </v>
      </c>
      <c r="C13" s="397"/>
      <c r="D13" s="397"/>
      <c r="E13" s="397"/>
      <c r="F13" s="397"/>
      <c r="G13" s="398"/>
      <c r="H13" s="385"/>
      <c r="I13" s="386"/>
      <c r="J13" s="385"/>
      <c r="K13" s="386"/>
      <c r="L13" s="385"/>
      <c r="M13" s="386"/>
      <c r="N13" s="385"/>
      <c r="O13" s="386"/>
      <c r="P13" s="385"/>
      <c r="Q13" s="386"/>
      <c r="R13" s="421"/>
      <c r="S13" s="421" t="str">
        <f>IF(H13&gt;0,IF(MIN(H13:R13)=MIN($H$13:$R$38),(MIN($H$13:$R$38))*1000*1.08," ")," ")</f>
        <v xml:space="preserve"> </v>
      </c>
      <c r="T13" s="391" t="str">
        <f>IF(S13=" "," ",MIN(H13:R13)*1000*0.08)</f>
        <v xml:space="preserve"> </v>
      </c>
    </row>
    <row r="14" spans="1:20" ht="11.45" customHeight="1" x14ac:dyDescent="0.15">
      <c r="B14" s="393" t="str">
        <f>IF(指名表2!F11&gt;0,指名表2!F11," ")</f>
        <v/>
      </c>
      <c r="C14" s="394"/>
      <c r="D14" s="394" t="str">
        <f>IF(指名表2!H11&gt;0,指名表2!H11," ")</f>
        <v/>
      </c>
      <c r="E14" s="394"/>
      <c r="F14" s="394"/>
      <c r="G14" s="395"/>
      <c r="H14" s="387"/>
      <c r="I14" s="388"/>
      <c r="J14" s="387"/>
      <c r="K14" s="388"/>
      <c r="L14" s="387"/>
      <c r="M14" s="388"/>
      <c r="N14" s="387"/>
      <c r="O14" s="388"/>
      <c r="P14" s="387"/>
      <c r="Q14" s="388"/>
      <c r="R14" s="390"/>
      <c r="S14" s="390"/>
      <c r="T14" s="392"/>
    </row>
    <row r="15" spans="1:20" ht="11.45" customHeight="1" x14ac:dyDescent="0.15">
      <c r="B15" s="409" t="str">
        <f>IF(指名表2!B12&gt;0,指名表2!B12," ")</f>
        <v xml:space="preserve"> </v>
      </c>
      <c r="C15" s="410"/>
      <c r="D15" s="410"/>
      <c r="E15" s="410"/>
      <c r="F15" s="410"/>
      <c r="G15" s="411"/>
      <c r="H15" s="403"/>
      <c r="I15" s="373"/>
      <c r="J15" s="373"/>
      <c r="K15" s="373"/>
      <c r="L15" s="373"/>
      <c r="M15" s="373"/>
      <c r="N15" s="373"/>
      <c r="O15" s="373"/>
      <c r="P15" s="373"/>
      <c r="Q15" s="373"/>
      <c r="R15" s="373"/>
      <c r="S15" s="389" t="str">
        <f>IF(H15&gt;0,IF(MIN(H15:R15)=MIN($H$13:$R$38),(MIN($H$13:$R$38))*1000*1.08," ")," ")</f>
        <v xml:space="preserve"> </v>
      </c>
      <c r="T15" s="391" t="str">
        <f>IF(S15=" "," ",MIN(H15:R15)*1000*0.08)</f>
        <v xml:space="preserve"> </v>
      </c>
    </row>
    <row r="16" spans="1:20" ht="11.45" customHeight="1" x14ac:dyDescent="0.15">
      <c r="B16" s="393" t="str">
        <f>IF(指名表2!F12&gt;0,指名表2!F12," ")</f>
        <v/>
      </c>
      <c r="C16" s="394"/>
      <c r="D16" s="394" t="str">
        <f>IF(指名表2!H12&gt;0,指名表2!H12," ")</f>
        <v/>
      </c>
      <c r="E16" s="394"/>
      <c r="F16" s="394"/>
      <c r="G16" s="395"/>
      <c r="H16" s="404"/>
      <c r="I16" s="374"/>
      <c r="J16" s="374"/>
      <c r="K16" s="374"/>
      <c r="L16" s="374"/>
      <c r="M16" s="374"/>
      <c r="N16" s="374"/>
      <c r="O16" s="374"/>
      <c r="P16" s="374"/>
      <c r="Q16" s="374"/>
      <c r="R16" s="374"/>
      <c r="S16" s="390"/>
      <c r="T16" s="392"/>
    </row>
    <row r="17" spans="2:20" ht="11.45" customHeight="1" x14ac:dyDescent="0.15">
      <c r="B17" s="396" t="str">
        <f>IF(指名表2!B13&gt;0,指名表2!B13," ")</f>
        <v xml:space="preserve"> </v>
      </c>
      <c r="C17" s="397"/>
      <c r="D17" s="397"/>
      <c r="E17" s="397"/>
      <c r="F17" s="397"/>
      <c r="G17" s="398"/>
      <c r="H17" s="403"/>
      <c r="I17" s="373"/>
      <c r="J17" s="373"/>
      <c r="K17" s="373"/>
      <c r="L17" s="373"/>
      <c r="M17" s="373"/>
      <c r="N17" s="373"/>
      <c r="O17" s="373"/>
      <c r="P17" s="373"/>
      <c r="Q17" s="373"/>
      <c r="R17" s="373"/>
      <c r="S17" s="389" t="str">
        <f>IF(H17&gt;0,IF(MIN(H17:R17)=MIN($H$13:$R$38),(MIN($H$13:$R$38))*1000*1.08," ")," ")</f>
        <v xml:space="preserve"> </v>
      </c>
      <c r="T17" s="391" t="str">
        <f>IF(S17=" "," ",MIN(H17:R17)*1000*0.08)</f>
        <v xml:space="preserve"> </v>
      </c>
    </row>
    <row r="18" spans="2:20" ht="11.45" customHeight="1" x14ac:dyDescent="0.15">
      <c r="B18" s="393" t="str">
        <f>IF(指名表2!F13&gt;0,指名表2!F13," ")</f>
        <v/>
      </c>
      <c r="C18" s="394"/>
      <c r="D18" s="394" t="str">
        <f>IF(指名表2!H13&gt;0,指名表2!H13," ")</f>
        <v/>
      </c>
      <c r="E18" s="394"/>
      <c r="F18" s="394"/>
      <c r="G18" s="395"/>
      <c r="H18" s="404"/>
      <c r="I18" s="374"/>
      <c r="J18" s="374"/>
      <c r="K18" s="374"/>
      <c r="L18" s="374"/>
      <c r="M18" s="374"/>
      <c r="N18" s="374"/>
      <c r="O18" s="374"/>
      <c r="P18" s="374"/>
      <c r="Q18" s="374"/>
      <c r="R18" s="374"/>
      <c r="S18" s="390"/>
      <c r="T18" s="392"/>
    </row>
    <row r="19" spans="2:20" ht="11.45" customHeight="1" x14ac:dyDescent="0.15">
      <c r="B19" s="396" t="str">
        <f>IF(指名表2!B14&gt;0,指名表2!B14," ")</f>
        <v xml:space="preserve"> </v>
      </c>
      <c r="C19" s="397"/>
      <c r="D19" s="397"/>
      <c r="E19" s="397"/>
      <c r="F19" s="397"/>
      <c r="G19" s="398"/>
      <c r="H19" s="403"/>
      <c r="I19" s="373"/>
      <c r="J19" s="373"/>
      <c r="K19" s="373"/>
      <c r="L19" s="373"/>
      <c r="M19" s="373"/>
      <c r="N19" s="373"/>
      <c r="O19" s="373"/>
      <c r="P19" s="373"/>
      <c r="Q19" s="373"/>
      <c r="R19" s="373"/>
      <c r="S19" s="389" t="str">
        <f>IF(H19&gt;0,IF(MIN(H19:R19)=MIN($H$13:$R$38),(MIN($H$13:$R$38))*1000*1.08," ")," ")</f>
        <v xml:space="preserve"> </v>
      </c>
      <c r="T19" s="391" t="str">
        <f>IF(S19=" "," ",MIN(H19:R19)*1000*0.08)</f>
        <v xml:space="preserve"> </v>
      </c>
    </row>
    <row r="20" spans="2:20" ht="11.45" customHeight="1" x14ac:dyDescent="0.15">
      <c r="B20" s="393" t="str">
        <f>IF(指名表2!F14&gt;0,指名表2!F14," ")</f>
        <v/>
      </c>
      <c r="C20" s="394"/>
      <c r="D20" s="394" t="str">
        <f>IF(指名表2!H14&gt;0,指名表2!H14," ")</f>
        <v/>
      </c>
      <c r="E20" s="394"/>
      <c r="F20" s="394"/>
      <c r="G20" s="395"/>
      <c r="H20" s="404"/>
      <c r="I20" s="374"/>
      <c r="J20" s="374"/>
      <c r="K20" s="374"/>
      <c r="L20" s="374"/>
      <c r="M20" s="374"/>
      <c r="N20" s="374"/>
      <c r="O20" s="374"/>
      <c r="P20" s="374"/>
      <c r="Q20" s="374"/>
      <c r="R20" s="374"/>
      <c r="S20" s="390"/>
      <c r="T20" s="392"/>
    </row>
    <row r="21" spans="2:20" ht="11.45" customHeight="1" x14ac:dyDescent="0.15">
      <c r="B21" s="396" t="str">
        <f>IF(指名表2!B15&gt;0,指名表2!B15," ")</f>
        <v xml:space="preserve"> </v>
      </c>
      <c r="C21" s="397"/>
      <c r="D21" s="397"/>
      <c r="E21" s="397"/>
      <c r="F21" s="397"/>
      <c r="G21" s="398"/>
      <c r="H21" s="403"/>
      <c r="I21" s="373"/>
      <c r="J21" s="373"/>
      <c r="K21" s="373"/>
      <c r="L21" s="373"/>
      <c r="M21" s="373"/>
      <c r="N21" s="373"/>
      <c r="O21" s="373"/>
      <c r="P21" s="373"/>
      <c r="Q21" s="373"/>
      <c r="R21" s="373"/>
      <c r="S21" s="389" t="str">
        <f>IF(H21&gt;0,IF(MIN(H21:R21)=MIN($H$13:$R$38),(MIN($H$13:$R$38))*1000*1.08," ")," ")</f>
        <v xml:space="preserve"> </v>
      </c>
      <c r="T21" s="391" t="str">
        <f>IF(S21=" "," ",MIN(H21:R21)*1000*0.08)</f>
        <v xml:space="preserve"> </v>
      </c>
    </row>
    <row r="22" spans="2:20" ht="11.45" customHeight="1" x14ac:dyDescent="0.15">
      <c r="B22" s="393" t="str">
        <f>IF(指名表2!F15&gt;0,指名表2!F15," ")</f>
        <v/>
      </c>
      <c r="C22" s="394"/>
      <c r="D22" s="394" t="str">
        <f>IF(指名表2!H15&gt;0,指名表2!H15," ")</f>
        <v/>
      </c>
      <c r="E22" s="394"/>
      <c r="F22" s="394"/>
      <c r="G22" s="395"/>
      <c r="H22" s="404"/>
      <c r="I22" s="374"/>
      <c r="J22" s="374"/>
      <c r="K22" s="374"/>
      <c r="L22" s="374"/>
      <c r="M22" s="374"/>
      <c r="N22" s="374"/>
      <c r="O22" s="374"/>
      <c r="P22" s="374"/>
      <c r="Q22" s="374"/>
      <c r="R22" s="374"/>
      <c r="S22" s="390"/>
      <c r="T22" s="392"/>
    </row>
    <row r="23" spans="2:20" ht="11.45" customHeight="1" x14ac:dyDescent="0.15">
      <c r="B23" s="396" t="str">
        <f>IF(指名表2!B16&gt;0,指名表2!B16," ")</f>
        <v xml:space="preserve"> </v>
      </c>
      <c r="C23" s="397"/>
      <c r="D23" s="397"/>
      <c r="E23" s="397"/>
      <c r="F23" s="397"/>
      <c r="G23" s="398"/>
      <c r="H23" s="403"/>
      <c r="I23" s="373"/>
      <c r="J23" s="373"/>
      <c r="K23" s="373"/>
      <c r="L23" s="373"/>
      <c r="M23" s="373"/>
      <c r="N23" s="373"/>
      <c r="O23" s="373"/>
      <c r="P23" s="373"/>
      <c r="Q23" s="373"/>
      <c r="R23" s="373"/>
      <c r="S23" s="389" t="str">
        <f>IF(H23&gt;0,IF(MIN(H23:R23)=MIN($H$13:$R$38),(MIN($H$13:$R$38))*1000*1.08," ")," ")</f>
        <v xml:space="preserve"> </v>
      </c>
      <c r="T23" s="391" t="str">
        <f>IF(S23=" "," ",MIN(H23:R23)*1000*0.08)</f>
        <v xml:space="preserve"> </v>
      </c>
    </row>
    <row r="24" spans="2:20" ht="11.45" customHeight="1" x14ac:dyDescent="0.15">
      <c r="B24" s="393" t="str">
        <f>IF(指名表2!F16&gt;0,指名表2!F16," ")</f>
        <v/>
      </c>
      <c r="C24" s="394"/>
      <c r="D24" s="394" t="str">
        <f>IF(指名表2!H16&gt;0,指名表2!H16," ")</f>
        <v/>
      </c>
      <c r="E24" s="394"/>
      <c r="F24" s="394"/>
      <c r="G24" s="395"/>
      <c r="H24" s="404"/>
      <c r="I24" s="374"/>
      <c r="J24" s="374"/>
      <c r="K24" s="374"/>
      <c r="L24" s="374"/>
      <c r="M24" s="374"/>
      <c r="N24" s="374"/>
      <c r="O24" s="374"/>
      <c r="P24" s="374"/>
      <c r="Q24" s="374"/>
      <c r="R24" s="374"/>
      <c r="S24" s="390"/>
      <c r="T24" s="392"/>
    </row>
    <row r="25" spans="2:20" ht="11.45" customHeight="1" x14ac:dyDescent="0.15">
      <c r="B25" s="396" t="str">
        <f>IF(指名表2!B17&gt;0,指名表2!B17," ")</f>
        <v xml:space="preserve"> </v>
      </c>
      <c r="C25" s="397"/>
      <c r="D25" s="397"/>
      <c r="E25" s="397"/>
      <c r="F25" s="397"/>
      <c r="G25" s="398"/>
      <c r="H25" s="403"/>
      <c r="I25" s="373"/>
      <c r="J25" s="373"/>
      <c r="K25" s="373"/>
      <c r="L25" s="373"/>
      <c r="M25" s="373"/>
      <c r="N25" s="373"/>
      <c r="O25" s="373"/>
      <c r="P25" s="373"/>
      <c r="Q25" s="373"/>
      <c r="R25" s="373"/>
      <c r="S25" s="389" t="str">
        <f>IF(H25&gt;0,IF(MIN(H25:R25)=MIN($H$13:$R$38),(MIN($H$13:$R$38))*1000*1.08," ")," ")</f>
        <v xml:space="preserve"> </v>
      </c>
      <c r="T25" s="391" t="str">
        <f>IF(S25=" "," ",MIN(H25:R25)*1000*0.08)</f>
        <v xml:space="preserve"> </v>
      </c>
    </row>
    <row r="26" spans="2:20" ht="11.45" customHeight="1" x14ac:dyDescent="0.15">
      <c r="B26" s="393" t="str">
        <f>IF(指名表2!F17&gt;0,指名表2!F17," ")</f>
        <v/>
      </c>
      <c r="C26" s="394"/>
      <c r="D26" s="394" t="str">
        <f>IF(指名表2!H17&gt;0,指名表2!H17," ")</f>
        <v/>
      </c>
      <c r="E26" s="394"/>
      <c r="F26" s="394"/>
      <c r="G26" s="395"/>
      <c r="H26" s="404"/>
      <c r="I26" s="374"/>
      <c r="J26" s="374"/>
      <c r="K26" s="374"/>
      <c r="L26" s="374"/>
      <c r="M26" s="374"/>
      <c r="N26" s="374"/>
      <c r="O26" s="374"/>
      <c r="P26" s="374"/>
      <c r="Q26" s="374"/>
      <c r="R26" s="374"/>
      <c r="S26" s="390"/>
      <c r="T26" s="392"/>
    </row>
    <row r="27" spans="2:20" ht="11.45" customHeight="1" x14ac:dyDescent="0.15">
      <c r="B27" s="396" t="str">
        <f>IF(指名表2!B18&gt;0,指名表2!B18," ")</f>
        <v xml:space="preserve"> </v>
      </c>
      <c r="C27" s="397"/>
      <c r="D27" s="397"/>
      <c r="E27" s="397"/>
      <c r="F27" s="397"/>
      <c r="G27" s="398"/>
      <c r="H27" s="403"/>
      <c r="I27" s="373"/>
      <c r="J27" s="373"/>
      <c r="K27" s="373"/>
      <c r="L27" s="373"/>
      <c r="M27" s="373"/>
      <c r="N27" s="373"/>
      <c r="O27" s="373"/>
      <c r="P27" s="373"/>
      <c r="Q27" s="373"/>
      <c r="R27" s="373"/>
      <c r="S27" s="389" t="str">
        <f>IF(H27&gt;0,IF(MIN(H27:R27)=MIN($H$13:$R$38),(MIN($H$13:$R$38))*1000*1.08," ")," ")</f>
        <v xml:space="preserve"> </v>
      </c>
      <c r="T27" s="391" t="str">
        <f>IF(S27=" "," ",MIN(H27:R27)*1000*0.08)</f>
        <v xml:space="preserve"> </v>
      </c>
    </row>
    <row r="28" spans="2:20" ht="11.45" customHeight="1" x14ac:dyDescent="0.15">
      <c r="B28" s="393" t="str">
        <f>IF(指名表2!F18&gt;0,指名表2!F18," ")</f>
        <v/>
      </c>
      <c r="C28" s="394"/>
      <c r="D28" s="394" t="str">
        <f>IF(指名表2!H18&gt;0,指名表2!H18," ")</f>
        <v/>
      </c>
      <c r="E28" s="394"/>
      <c r="F28" s="394"/>
      <c r="G28" s="395"/>
      <c r="H28" s="404"/>
      <c r="I28" s="374"/>
      <c r="J28" s="374"/>
      <c r="K28" s="374"/>
      <c r="L28" s="374"/>
      <c r="M28" s="374"/>
      <c r="N28" s="374"/>
      <c r="O28" s="374"/>
      <c r="P28" s="374"/>
      <c r="Q28" s="374"/>
      <c r="R28" s="374"/>
      <c r="S28" s="390"/>
      <c r="T28" s="392"/>
    </row>
    <row r="29" spans="2:20" ht="11.45" customHeight="1" x14ac:dyDescent="0.15">
      <c r="B29" s="396" t="str">
        <f>IF(指名表2!B19&gt;0,指名表2!B19," ")</f>
        <v xml:space="preserve"> </v>
      </c>
      <c r="C29" s="397"/>
      <c r="D29" s="397"/>
      <c r="E29" s="397"/>
      <c r="F29" s="397"/>
      <c r="G29" s="398"/>
      <c r="H29" s="403"/>
      <c r="I29" s="373"/>
      <c r="J29" s="373"/>
      <c r="K29" s="373"/>
      <c r="L29" s="373"/>
      <c r="M29" s="373"/>
      <c r="N29" s="373"/>
      <c r="O29" s="373"/>
      <c r="P29" s="373"/>
      <c r="Q29" s="373"/>
      <c r="R29" s="373"/>
      <c r="S29" s="389" t="str">
        <f>IF(H29&gt;0,IF(MIN(H29:R29)=MIN($H$13:$R$38),(MIN($H$13:$R$38))*1000*1.08," ")," ")</f>
        <v xml:space="preserve"> </v>
      </c>
      <c r="T29" s="391" t="str">
        <f>IF(S29=" "," ",MIN(H29:R29)*1000*0.08)</f>
        <v xml:space="preserve"> </v>
      </c>
    </row>
    <row r="30" spans="2:20" ht="11.45" customHeight="1" x14ac:dyDescent="0.15">
      <c r="B30" s="393" t="str">
        <f>IF(指名表2!F19&gt;0,指名表2!F19," ")</f>
        <v/>
      </c>
      <c r="C30" s="394"/>
      <c r="D30" s="394" t="str">
        <f>IF(指名表2!H19&gt;0,指名表2!H19," ")</f>
        <v/>
      </c>
      <c r="E30" s="394"/>
      <c r="F30" s="394"/>
      <c r="G30" s="395"/>
      <c r="H30" s="404"/>
      <c r="I30" s="374"/>
      <c r="J30" s="374"/>
      <c r="K30" s="374"/>
      <c r="L30" s="374"/>
      <c r="M30" s="374"/>
      <c r="N30" s="374"/>
      <c r="O30" s="374"/>
      <c r="P30" s="374"/>
      <c r="Q30" s="374"/>
      <c r="R30" s="374"/>
      <c r="S30" s="390"/>
      <c r="T30" s="392"/>
    </row>
    <row r="31" spans="2:20" ht="11.45" customHeight="1" x14ac:dyDescent="0.15">
      <c r="B31" s="396" t="str">
        <f>IF(指名表2!B20&gt;0,指名表2!B20," ")</f>
        <v xml:space="preserve"> </v>
      </c>
      <c r="C31" s="397"/>
      <c r="D31" s="397"/>
      <c r="E31" s="397"/>
      <c r="F31" s="397"/>
      <c r="G31" s="398"/>
      <c r="H31" s="403"/>
      <c r="I31" s="373"/>
      <c r="J31" s="373"/>
      <c r="K31" s="373"/>
      <c r="L31" s="373"/>
      <c r="M31" s="373"/>
      <c r="N31" s="373"/>
      <c r="O31" s="373"/>
      <c r="P31" s="373"/>
      <c r="Q31" s="373"/>
      <c r="R31" s="373"/>
      <c r="S31" s="389" t="str">
        <f>IF(H31&gt;0,IF(MIN(H31:R31)=MIN($H$13:$R$38),(MIN($H$13:$R$38))*1000*1.08," ")," ")</f>
        <v xml:space="preserve"> </v>
      </c>
      <c r="T31" s="391" t="str">
        <f>IF(S31=" "," ",MIN(H31:R31)*1000*0.08)</f>
        <v xml:space="preserve"> </v>
      </c>
    </row>
    <row r="32" spans="2:20" ht="11.45" customHeight="1" x14ac:dyDescent="0.15">
      <c r="B32" s="393" t="str">
        <f>IF(指名表2!F20&gt;0,指名表2!F20," ")</f>
        <v/>
      </c>
      <c r="C32" s="394"/>
      <c r="D32" s="394" t="str">
        <f>IF(指名表2!H20&gt;0,指名表2!H20," ")</f>
        <v/>
      </c>
      <c r="E32" s="394"/>
      <c r="F32" s="394"/>
      <c r="G32" s="395"/>
      <c r="H32" s="404"/>
      <c r="I32" s="374"/>
      <c r="J32" s="374"/>
      <c r="K32" s="374"/>
      <c r="L32" s="374"/>
      <c r="M32" s="374"/>
      <c r="N32" s="374"/>
      <c r="O32" s="374"/>
      <c r="P32" s="374"/>
      <c r="Q32" s="374"/>
      <c r="R32" s="374"/>
      <c r="S32" s="390"/>
      <c r="T32" s="392"/>
    </row>
    <row r="33" spans="2:20" ht="11.45" customHeight="1" x14ac:dyDescent="0.15">
      <c r="B33" s="396" t="str">
        <f>IF(指名表2!B21&gt;0,指名表2!B21," ")</f>
        <v xml:space="preserve"> </v>
      </c>
      <c r="C33" s="397"/>
      <c r="D33" s="397"/>
      <c r="E33" s="397"/>
      <c r="F33" s="397"/>
      <c r="G33" s="398"/>
      <c r="H33" s="403"/>
      <c r="I33" s="373"/>
      <c r="J33" s="373"/>
      <c r="K33" s="373"/>
      <c r="L33" s="373"/>
      <c r="M33" s="373"/>
      <c r="N33" s="373"/>
      <c r="O33" s="373"/>
      <c r="P33" s="373"/>
      <c r="Q33" s="373"/>
      <c r="R33" s="373"/>
      <c r="S33" s="389" t="str">
        <f>IF(H33&gt;0,IF(MIN(H33:R33)=MIN($H$13:$R$38),(MIN($H$13:$R$38))*1000*1.08," ")," ")</f>
        <v xml:space="preserve"> </v>
      </c>
      <c r="T33" s="391" t="str">
        <f>IF(S33=" "," ",MIN(H33:R33)*1000*0.08)</f>
        <v xml:space="preserve"> </v>
      </c>
    </row>
    <row r="34" spans="2:20" ht="11.45" customHeight="1" x14ac:dyDescent="0.15">
      <c r="B34" s="393" t="str">
        <f>IF(指名表2!F21&gt;0,指名表2!F21," ")</f>
        <v/>
      </c>
      <c r="C34" s="394"/>
      <c r="D34" s="394" t="str">
        <f>IF(指名表2!H21&gt;0,指名表2!H21," ")</f>
        <v/>
      </c>
      <c r="E34" s="394"/>
      <c r="F34" s="394"/>
      <c r="G34" s="395"/>
      <c r="H34" s="404"/>
      <c r="I34" s="374"/>
      <c r="J34" s="374"/>
      <c r="K34" s="374"/>
      <c r="L34" s="374"/>
      <c r="M34" s="374"/>
      <c r="N34" s="374"/>
      <c r="O34" s="374"/>
      <c r="P34" s="374"/>
      <c r="Q34" s="374"/>
      <c r="R34" s="374"/>
      <c r="S34" s="390"/>
      <c r="T34" s="392"/>
    </row>
    <row r="35" spans="2:20" ht="11.45" customHeight="1" x14ac:dyDescent="0.15">
      <c r="B35" s="396" t="str">
        <f>IF(指名表2!B22&gt;0,指名表2!B22," ")</f>
        <v xml:space="preserve"> </v>
      </c>
      <c r="C35" s="397"/>
      <c r="D35" s="397"/>
      <c r="E35" s="397"/>
      <c r="F35" s="397"/>
      <c r="G35" s="398"/>
      <c r="H35" s="403"/>
      <c r="I35" s="373"/>
      <c r="J35" s="373"/>
      <c r="K35" s="373"/>
      <c r="L35" s="373"/>
      <c r="M35" s="373"/>
      <c r="N35" s="373"/>
      <c r="O35" s="373"/>
      <c r="P35" s="373"/>
      <c r="Q35" s="373"/>
      <c r="R35" s="373"/>
      <c r="S35" s="389" t="str">
        <f>IF(H35&gt;0,IF(MIN(H35:R35)=MIN($H$13:$R$38),(MIN($H$13:$R$38))*1000*1.08," ")," ")</f>
        <v xml:space="preserve"> </v>
      </c>
      <c r="T35" s="391" t="str">
        <f>IF(S35=" "," ",MIN(H35:R35)*1000*0.08)</f>
        <v xml:space="preserve"> </v>
      </c>
    </row>
    <row r="36" spans="2:20" ht="11.45" customHeight="1" x14ac:dyDescent="0.15">
      <c r="B36" s="393" t="str">
        <f>IF(指名表2!F22&gt;0,指名表2!F22," ")</f>
        <v/>
      </c>
      <c r="C36" s="394"/>
      <c r="D36" s="394" t="str">
        <f>IF(指名表2!H22&gt;0,指名表2!H22," ")</f>
        <v/>
      </c>
      <c r="E36" s="394"/>
      <c r="F36" s="394"/>
      <c r="G36" s="395"/>
      <c r="H36" s="404"/>
      <c r="I36" s="374"/>
      <c r="J36" s="374"/>
      <c r="K36" s="374"/>
      <c r="L36" s="374"/>
      <c r="M36" s="374"/>
      <c r="N36" s="374"/>
      <c r="O36" s="374"/>
      <c r="P36" s="374"/>
      <c r="Q36" s="374"/>
      <c r="R36" s="374"/>
      <c r="S36" s="390"/>
      <c r="T36" s="392"/>
    </row>
    <row r="37" spans="2:20" ht="11.45" customHeight="1" x14ac:dyDescent="0.15">
      <c r="B37" s="409" t="str">
        <f>IF(指名表2!B23&gt;0,指名表2!B23," ")</f>
        <v xml:space="preserve"> </v>
      </c>
      <c r="C37" s="410"/>
      <c r="D37" s="410"/>
      <c r="E37" s="410"/>
      <c r="F37" s="410"/>
      <c r="G37" s="411"/>
      <c r="H37" s="403"/>
      <c r="I37" s="373"/>
      <c r="J37" s="373"/>
      <c r="K37" s="373"/>
      <c r="L37" s="373"/>
      <c r="M37" s="373"/>
      <c r="N37" s="373"/>
      <c r="O37" s="373"/>
      <c r="P37" s="373"/>
      <c r="Q37" s="373"/>
      <c r="R37" s="373"/>
      <c r="S37" s="389" t="str">
        <f>IF(H37&gt;0,IF(MIN(H37:R37)=MIN($H$13:$R$38),(MIN($H$13:$R$38))*1000*1.08," ")," ")</f>
        <v xml:space="preserve"> </v>
      </c>
      <c r="T37" s="415" t="str">
        <f>IF(S37=" "," ",MIN(H37:R37)*1000*0.08)</f>
        <v xml:space="preserve"> </v>
      </c>
    </row>
    <row r="38" spans="2:20" ht="11.45" customHeight="1" thickBot="1" x14ac:dyDescent="0.2">
      <c r="B38" s="418" t="str">
        <f>IF(指名表2!F23&gt;0,指名表2!F23," ")</f>
        <v/>
      </c>
      <c r="C38" s="419"/>
      <c r="D38" s="419" t="str">
        <f>IF(指名表2!H23&gt;0,指名表2!H23," ")</f>
        <v/>
      </c>
      <c r="E38" s="419"/>
      <c r="F38" s="419"/>
      <c r="G38" s="420"/>
      <c r="H38" s="417"/>
      <c r="I38" s="375"/>
      <c r="J38" s="375"/>
      <c r="K38" s="375"/>
      <c r="L38" s="375"/>
      <c r="M38" s="375"/>
      <c r="N38" s="375"/>
      <c r="O38" s="375"/>
      <c r="P38" s="375"/>
      <c r="Q38" s="375"/>
      <c r="R38" s="375"/>
      <c r="S38" s="375"/>
      <c r="T38" s="416"/>
    </row>
    <row r="39" spans="2:20" ht="14.25" thickTop="1" x14ac:dyDescent="0.15"/>
  </sheetData>
  <mergeCells count="190">
    <mergeCell ref="B29:G29"/>
    <mergeCell ref="S27:S28"/>
    <mergeCell ref="T27:T28"/>
    <mergeCell ref="L29:M30"/>
    <mergeCell ref="H29:I30"/>
    <mergeCell ref="J29:K30"/>
    <mergeCell ref="J27:K28"/>
    <mergeCell ref="L27:M28"/>
    <mergeCell ref="B27:G27"/>
    <mergeCell ref="H27:I28"/>
    <mergeCell ref="B28:C28"/>
    <mergeCell ref="D28:G28"/>
    <mergeCell ref="B30:C30"/>
    <mergeCell ref="D30:G30"/>
    <mergeCell ref="N29:O30"/>
    <mergeCell ref="P29:Q30"/>
    <mergeCell ref="R8:S8"/>
    <mergeCell ref="T25:T26"/>
    <mergeCell ref="N25:O26"/>
    <mergeCell ref="P25:Q26"/>
    <mergeCell ref="R25:R26"/>
    <mergeCell ref="S25:S26"/>
    <mergeCell ref="P23:Q24"/>
    <mergeCell ref="R27:R28"/>
    <mergeCell ref="N27:O28"/>
    <mergeCell ref="P27:Q28"/>
    <mergeCell ref="R23:R24"/>
    <mergeCell ref="S23:S24"/>
    <mergeCell ref="T23:T24"/>
    <mergeCell ref="R15:R16"/>
    <mergeCell ref="S15:S16"/>
    <mergeCell ref="T15:T16"/>
    <mergeCell ref="R13:R14"/>
    <mergeCell ref="S13:S14"/>
    <mergeCell ref="T13:T14"/>
    <mergeCell ref="R19:R20"/>
    <mergeCell ref="T17:T18"/>
    <mergeCell ref="R17:R18"/>
    <mergeCell ref="S17:S18"/>
    <mergeCell ref="S37:S38"/>
    <mergeCell ref="T37:T38"/>
    <mergeCell ref="L37:M38"/>
    <mergeCell ref="N37:O38"/>
    <mergeCell ref="P37:Q38"/>
    <mergeCell ref="R37:R38"/>
    <mergeCell ref="B36:C36"/>
    <mergeCell ref="D36:G36"/>
    <mergeCell ref="B37:G37"/>
    <mergeCell ref="H37:I38"/>
    <mergeCell ref="H35:I36"/>
    <mergeCell ref="B35:G35"/>
    <mergeCell ref="B38:C38"/>
    <mergeCell ref="D38:G38"/>
    <mergeCell ref="P35:Q36"/>
    <mergeCell ref="R35:R36"/>
    <mergeCell ref="S35:S36"/>
    <mergeCell ref="T35:T36"/>
    <mergeCell ref="L19:M20"/>
    <mergeCell ref="N19:O20"/>
    <mergeCell ref="P33:Q34"/>
    <mergeCell ref="R33:R34"/>
    <mergeCell ref="S33:S34"/>
    <mergeCell ref="T33:T34"/>
    <mergeCell ref="P31:Q32"/>
    <mergeCell ref="R31:R32"/>
    <mergeCell ref="S31:S32"/>
    <mergeCell ref="T31:T32"/>
    <mergeCell ref="L31:M32"/>
    <mergeCell ref="N31:O32"/>
    <mergeCell ref="L33:M34"/>
    <mergeCell ref="N33:O34"/>
    <mergeCell ref="L25:M26"/>
    <mergeCell ref="R29:R30"/>
    <mergeCell ref="S29:S30"/>
    <mergeCell ref="T29:T30"/>
    <mergeCell ref="S19:S20"/>
    <mergeCell ref="T19:T20"/>
    <mergeCell ref="B10:G11"/>
    <mergeCell ref="B14:C14"/>
    <mergeCell ref="D14:G14"/>
    <mergeCell ref="B15:G15"/>
    <mergeCell ref="B12:G12"/>
    <mergeCell ref="B13:G13"/>
    <mergeCell ref="Q10:Q11"/>
    <mergeCell ref="I10:I11"/>
    <mergeCell ref="L10:L11"/>
    <mergeCell ref="L12:M12"/>
    <mergeCell ref="N15:O16"/>
    <mergeCell ref="P12:Q12"/>
    <mergeCell ref="N12:O12"/>
    <mergeCell ref="P15:Q16"/>
    <mergeCell ref="L15:M16"/>
    <mergeCell ref="O10:O11"/>
    <mergeCell ref="D16:G16"/>
    <mergeCell ref="B17:G17"/>
    <mergeCell ref="B33:G33"/>
    <mergeCell ref="D24:G24"/>
    <mergeCell ref="B31:G31"/>
    <mergeCell ref="B32:C32"/>
    <mergeCell ref="D32:G32"/>
    <mergeCell ref="J13:K14"/>
    <mergeCell ref="L13:M14"/>
    <mergeCell ref="B18:C18"/>
    <mergeCell ref="D18:G18"/>
    <mergeCell ref="L17:M18"/>
    <mergeCell ref="H23:I24"/>
    <mergeCell ref="J23:K24"/>
    <mergeCell ref="L23:M24"/>
    <mergeCell ref="H21:I22"/>
    <mergeCell ref="J21:K22"/>
    <mergeCell ref="L21:M22"/>
    <mergeCell ref="H31:I32"/>
    <mergeCell ref="J31:K32"/>
    <mergeCell ref="B25:G25"/>
    <mergeCell ref="H25:I26"/>
    <mergeCell ref="J25:K26"/>
    <mergeCell ref="B26:C26"/>
    <mergeCell ref="D26:G26"/>
    <mergeCell ref="B34:C34"/>
    <mergeCell ref="D34:G34"/>
    <mergeCell ref="B19:G19"/>
    <mergeCell ref="B20:C20"/>
    <mergeCell ref="D20:G20"/>
    <mergeCell ref="B21:G21"/>
    <mergeCell ref="B22:C22"/>
    <mergeCell ref="D22:G22"/>
    <mergeCell ref="J10:J11"/>
    <mergeCell ref="H12:I12"/>
    <mergeCell ref="J12:K12"/>
    <mergeCell ref="H13:I14"/>
    <mergeCell ref="H10:H11"/>
    <mergeCell ref="H17:I18"/>
    <mergeCell ref="J17:K18"/>
    <mergeCell ref="J15:K16"/>
    <mergeCell ref="H33:I34"/>
    <mergeCell ref="J33:K34"/>
    <mergeCell ref="H19:I20"/>
    <mergeCell ref="J19:K20"/>
    <mergeCell ref="H15:I16"/>
    <mergeCell ref="B23:G23"/>
    <mergeCell ref="B24:C24"/>
    <mergeCell ref="B16:C16"/>
    <mergeCell ref="T3:T4"/>
    <mergeCell ref="J35:K36"/>
    <mergeCell ref="L35:M36"/>
    <mergeCell ref="N35:O36"/>
    <mergeCell ref="J37:K38"/>
    <mergeCell ref="R10:R11"/>
    <mergeCell ref="S10:S11"/>
    <mergeCell ref="P10:P11"/>
    <mergeCell ref="K10:K11"/>
    <mergeCell ref="M10:M11"/>
    <mergeCell ref="S3:S4"/>
    <mergeCell ref="T10:T11"/>
    <mergeCell ref="N10:N11"/>
    <mergeCell ref="N13:O14"/>
    <mergeCell ref="P13:Q14"/>
    <mergeCell ref="N17:O18"/>
    <mergeCell ref="N23:O24"/>
    <mergeCell ref="P21:Q22"/>
    <mergeCell ref="R21:R22"/>
    <mergeCell ref="S21:S22"/>
    <mergeCell ref="T21:T22"/>
    <mergeCell ref="P17:Q18"/>
    <mergeCell ref="N21:O22"/>
    <mergeCell ref="P19:Q20"/>
    <mergeCell ref="P2:Q2"/>
    <mergeCell ref="R6:S6"/>
    <mergeCell ref="R7:S7"/>
    <mergeCell ref="N6:P6"/>
    <mergeCell ref="N7:P7"/>
    <mergeCell ref="N9:P9"/>
    <mergeCell ref="R9:S9"/>
    <mergeCell ref="N2:O2"/>
    <mergeCell ref="D3:H3"/>
    <mergeCell ref="J3:K4"/>
    <mergeCell ref="L3:M4"/>
    <mergeCell ref="N3:O4"/>
    <mergeCell ref="P3:Q4"/>
    <mergeCell ref="R3:R4"/>
    <mergeCell ref="C9:L9"/>
    <mergeCell ref="J2:K2"/>
    <mergeCell ref="L2:M2"/>
    <mergeCell ref="C7:G7"/>
    <mergeCell ref="H7:M7"/>
    <mergeCell ref="H6:I6"/>
    <mergeCell ref="B6:F6"/>
    <mergeCell ref="B4:D4"/>
    <mergeCell ref="B3:C3"/>
    <mergeCell ref="N8:P8"/>
  </mergeCells>
  <phoneticPr fontId="2"/>
  <pageMargins left="0.49" right="0.37" top="0.86" bottom="0.47" header="0.55000000000000004" footer="0.48"/>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G25"/>
  <sheetViews>
    <sheetView zoomScale="55" zoomScaleNormal="55" workbookViewId="0">
      <selection activeCell="B4" sqref="B4:D4"/>
    </sheetView>
  </sheetViews>
  <sheetFormatPr defaultRowHeight="13.5" x14ac:dyDescent="0.15"/>
  <cols>
    <col min="1" max="1" width="1.25" customWidth="1"/>
    <col min="2" max="2" width="11.25" customWidth="1"/>
    <col min="3" max="3" width="17.375" customWidth="1"/>
    <col min="4" max="4" width="14.625" customWidth="1"/>
    <col min="5" max="5" width="17.875" customWidth="1"/>
    <col min="6" max="7" width="14.625" customWidth="1"/>
  </cols>
  <sheetData>
    <row r="2" spans="1:7" ht="69.75" customHeight="1" x14ac:dyDescent="0.15">
      <c r="A2" s="2"/>
      <c r="B2" s="2"/>
      <c r="C2" s="2"/>
      <c r="D2" s="422" t="e">
        <f>#REF!</f>
        <v>#REF!</v>
      </c>
      <c r="E2" s="422"/>
      <c r="F2" s="422"/>
      <c r="G2" s="155" t="e">
        <f>#REF!</f>
        <v>#REF!</v>
      </c>
    </row>
    <row r="3" spans="1:7" ht="30" customHeight="1" x14ac:dyDescent="0.2">
      <c r="A3" s="2"/>
      <c r="B3" s="15" t="s">
        <v>81</v>
      </c>
      <c r="C3" s="75" t="e">
        <f>#REF!</f>
        <v>#REF!</v>
      </c>
      <c r="D3" s="3"/>
      <c r="E3" s="3"/>
      <c r="F3" s="226" t="s">
        <v>380</v>
      </c>
      <c r="G3" s="226"/>
    </row>
    <row r="4" spans="1:7" ht="30" customHeight="1" x14ac:dyDescent="0.2">
      <c r="A4" s="2"/>
      <c r="B4" s="15" t="s">
        <v>82</v>
      </c>
      <c r="C4" s="75" t="e">
        <f>#REF!</f>
        <v>#REF!</v>
      </c>
      <c r="D4" s="3"/>
      <c r="E4" s="3"/>
      <c r="F4" s="15" t="s">
        <v>83</v>
      </c>
      <c r="G4" s="15" t="s">
        <v>84</v>
      </c>
    </row>
    <row r="5" spans="1:7" ht="30" customHeight="1" x14ac:dyDescent="0.2">
      <c r="A5" s="2"/>
      <c r="B5" s="3"/>
      <c r="C5" s="3"/>
      <c r="D5" s="3"/>
      <c r="E5" s="3"/>
      <c r="F5" s="423"/>
      <c r="G5" s="423"/>
    </row>
    <row r="6" spans="1:7" ht="30" customHeight="1" x14ac:dyDescent="0.15">
      <c r="A6" s="2"/>
      <c r="B6" s="424" t="e">
        <f>#REF!</f>
        <v>#REF!</v>
      </c>
      <c r="C6" s="424"/>
      <c r="D6" s="424"/>
      <c r="E6" s="425" t="s">
        <v>49</v>
      </c>
      <c r="F6" s="423"/>
      <c r="G6" s="423"/>
    </row>
    <row r="7" spans="1:7" ht="30" customHeight="1" x14ac:dyDescent="0.15">
      <c r="A7" s="2"/>
      <c r="B7" s="424"/>
      <c r="C7" s="424"/>
      <c r="D7" s="424"/>
      <c r="E7" s="426"/>
      <c r="F7" s="423"/>
      <c r="G7" s="423"/>
    </row>
    <row r="8" spans="1:7" ht="30" customHeight="1" x14ac:dyDescent="0.2">
      <c r="A8" s="2"/>
      <c r="B8" s="3"/>
      <c r="C8" s="3"/>
      <c r="D8" s="3"/>
      <c r="E8" s="3"/>
      <c r="F8" s="3"/>
      <c r="G8" s="3"/>
    </row>
    <row r="9" spans="1:7" ht="35.1" customHeight="1" x14ac:dyDescent="0.15">
      <c r="A9" s="2"/>
      <c r="B9" s="226" t="s">
        <v>85</v>
      </c>
      <c r="C9" s="226"/>
      <c r="D9" s="226" t="s">
        <v>86</v>
      </c>
      <c r="E9" s="226"/>
      <c r="F9" s="76" t="s">
        <v>87</v>
      </c>
      <c r="G9" s="15" t="s">
        <v>88</v>
      </c>
    </row>
    <row r="10" spans="1:7" ht="35.1" customHeight="1" x14ac:dyDescent="0.15">
      <c r="A10" s="2"/>
      <c r="B10" s="215" t="str">
        <f>IF(指名表2!B11&gt;0,指名表2!B11," ")</f>
        <v xml:space="preserve"> </v>
      </c>
      <c r="C10" s="215"/>
      <c r="D10" s="74" t="str">
        <f>IF(指名表2!F11&gt;0,指名表2!F11," ")</f>
        <v/>
      </c>
      <c r="E10" s="77" t="str">
        <f>IF(指名表2!H11&gt;0,指名表2!H11," ")</f>
        <v/>
      </c>
      <c r="F10" s="15"/>
      <c r="G10" s="15"/>
    </row>
    <row r="11" spans="1:7" ht="35.1" customHeight="1" x14ac:dyDescent="0.15">
      <c r="A11" s="2"/>
      <c r="B11" s="215" t="str">
        <f>IF(指名表2!B12&gt;0,指名表2!B12," ")</f>
        <v xml:space="preserve"> </v>
      </c>
      <c r="C11" s="215"/>
      <c r="D11" s="74" t="str">
        <f>IF(指名表2!F12&gt;0,指名表2!F12," ")</f>
        <v/>
      </c>
      <c r="E11" s="77" t="str">
        <f>IF(指名表2!H12&gt;0,指名表2!H12," ")</f>
        <v/>
      </c>
      <c r="F11" s="15"/>
      <c r="G11" s="15"/>
    </row>
    <row r="12" spans="1:7" ht="35.1" customHeight="1" x14ac:dyDescent="0.15">
      <c r="A12" s="2"/>
      <c r="B12" s="215" t="str">
        <f>IF(指名表2!B13&gt;0,指名表2!B13," ")</f>
        <v xml:space="preserve"> </v>
      </c>
      <c r="C12" s="215"/>
      <c r="D12" s="74" t="str">
        <f>IF(指名表2!F13&gt;0,指名表2!F13," ")</f>
        <v/>
      </c>
      <c r="E12" s="77" t="str">
        <f>IF(指名表2!H13&gt;0,指名表2!H13," ")</f>
        <v/>
      </c>
      <c r="F12" s="15"/>
      <c r="G12" s="15"/>
    </row>
    <row r="13" spans="1:7" ht="35.1" customHeight="1" x14ac:dyDescent="0.15">
      <c r="A13" s="2"/>
      <c r="B13" s="215" t="str">
        <f>IF(指名表2!B14&gt;0,指名表2!B14," ")</f>
        <v xml:space="preserve"> </v>
      </c>
      <c r="C13" s="215"/>
      <c r="D13" s="74" t="str">
        <f>IF(指名表2!F14&gt;0,指名表2!F14," ")</f>
        <v/>
      </c>
      <c r="E13" s="77" t="str">
        <f>IF(指名表2!H14&gt;0,指名表2!H14," ")</f>
        <v/>
      </c>
      <c r="F13" s="15"/>
      <c r="G13" s="15"/>
    </row>
    <row r="14" spans="1:7" ht="35.1" customHeight="1" x14ac:dyDescent="0.15">
      <c r="A14" s="2"/>
      <c r="B14" s="215" t="str">
        <f>IF(指名表2!B15&gt;0,指名表2!B15," ")</f>
        <v xml:space="preserve"> </v>
      </c>
      <c r="C14" s="215"/>
      <c r="D14" s="74" t="str">
        <f>IF(指名表2!F15&gt;0,指名表2!F15," ")</f>
        <v/>
      </c>
      <c r="E14" s="77" t="str">
        <f>IF(指名表2!H15&gt;0,指名表2!H15," ")</f>
        <v/>
      </c>
      <c r="F14" s="15"/>
      <c r="G14" s="15"/>
    </row>
    <row r="15" spans="1:7" ht="35.1" customHeight="1" x14ac:dyDescent="0.15">
      <c r="A15" s="2"/>
      <c r="B15" s="215" t="str">
        <f>IF(指名表2!B16&gt;0,指名表2!B16," ")</f>
        <v xml:space="preserve"> </v>
      </c>
      <c r="C15" s="215"/>
      <c r="D15" s="74" t="str">
        <f>IF(指名表2!F16&gt;0,指名表2!F16," ")</f>
        <v/>
      </c>
      <c r="E15" s="77" t="str">
        <f>IF(指名表2!H16&gt;0,指名表2!H16," ")</f>
        <v/>
      </c>
      <c r="F15" s="15"/>
      <c r="G15" s="15"/>
    </row>
    <row r="16" spans="1:7" ht="35.1" customHeight="1" x14ac:dyDescent="0.15">
      <c r="A16" s="2"/>
      <c r="B16" s="215" t="str">
        <f>IF(指名表2!B17&gt;0,指名表2!B17," ")</f>
        <v xml:space="preserve"> </v>
      </c>
      <c r="C16" s="215"/>
      <c r="D16" s="74" t="str">
        <f>IF(指名表2!F17&gt;0,指名表2!F17," ")</f>
        <v/>
      </c>
      <c r="E16" s="77" t="str">
        <f>IF(指名表2!H17&gt;0,指名表2!H17," ")</f>
        <v/>
      </c>
      <c r="F16" s="15"/>
      <c r="G16" s="15"/>
    </row>
    <row r="17" spans="1:7" ht="35.1" customHeight="1" x14ac:dyDescent="0.15">
      <c r="A17" s="2"/>
      <c r="B17" s="215" t="str">
        <f>IF(指名表2!B18&gt;0,指名表2!B18," ")</f>
        <v xml:space="preserve"> </v>
      </c>
      <c r="C17" s="215"/>
      <c r="D17" s="74" t="str">
        <f>IF(指名表2!F18&gt;0,指名表2!F18," ")</f>
        <v/>
      </c>
      <c r="E17" s="77" t="str">
        <f>IF(指名表2!H18&gt;0,指名表2!H18," ")</f>
        <v/>
      </c>
      <c r="F17" s="15"/>
      <c r="G17" s="15"/>
    </row>
    <row r="18" spans="1:7" ht="35.1" customHeight="1" x14ac:dyDescent="0.15">
      <c r="A18" s="2"/>
      <c r="B18" s="215" t="str">
        <f>IF(指名表2!B19&gt;0,指名表2!B19," ")</f>
        <v xml:space="preserve"> </v>
      </c>
      <c r="C18" s="215"/>
      <c r="D18" s="74" t="str">
        <f>IF(指名表2!F19&gt;0,指名表2!F19," ")</f>
        <v/>
      </c>
      <c r="E18" s="77" t="str">
        <f>IF(指名表2!H19&gt;0,指名表2!H19," ")</f>
        <v/>
      </c>
      <c r="F18" s="15"/>
      <c r="G18" s="15"/>
    </row>
    <row r="19" spans="1:7" ht="35.1" customHeight="1" x14ac:dyDescent="0.15">
      <c r="A19" s="2"/>
      <c r="B19" s="215" t="str">
        <f>IF(指名表2!B20&gt;0,指名表2!B20," ")</f>
        <v xml:space="preserve"> </v>
      </c>
      <c r="C19" s="215"/>
      <c r="D19" s="74" t="str">
        <f>IF(指名表2!F20&gt;0,指名表2!F20," ")</f>
        <v/>
      </c>
      <c r="E19" s="77" t="str">
        <f>IF(指名表2!H20&gt;0,指名表2!H20," ")</f>
        <v/>
      </c>
      <c r="F19" s="15"/>
      <c r="G19" s="15"/>
    </row>
    <row r="20" spans="1:7" ht="35.1" customHeight="1" x14ac:dyDescent="0.15">
      <c r="A20" s="2"/>
      <c r="B20" s="215" t="str">
        <f>IF(指名表2!B21&gt;0,指名表2!B21," ")</f>
        <v xml:space="preserve"> </v>
      </c>
      <c r="C20" s="215"/>
      <c r="D20" s="74" t="str">
        <f>IF(指名表2!F21&gt;0,指名表2!F21," ")</f>
        <v/>
      </c>
      <c r="E20" s="77" t="str">
        <f>IF(指名表2!H21&gt;0,指名表2!H21," ")</f>
        <v/>
      </c>
      <c r="F20" s="15"/>
      <c r="G20" s="15"/>
    </row>
    <row r="21" spans="1:7" ht="35.1" customHeight="1" x14ac:dyDescent="0.15">
      <c r="A21" s="2"/>
      <c r="B21" s="215" t="str">
        <f>IF(指名表2!B22&gt;0,指名表2!B22," ")</f>
        <v xml:space="preserve"> </v>
      </c>
      <c r="C21" s="215"/>
      <c r="D21" s="74" t="str">
        <f>IF(指名表2!F22&gt;0,指名表2!F22," ")</f>
        <v/>
      </c>
      <c r="E21" s="77" t="str">
        <f>IF(指名表2!H22&gt;0,指名表2!H22," ")</f>
        <v/>
      </c>
      <c r="F21" s="15"/>
      <c r="G21" s="15"/>
    </row>
    <row r="22" spans="1:7" ht="35.1" customHeight="1" x14ac:dyDescent="0.15">
      <c r="A22" s="2"/>
      <c r="B22" s="215" t="str">
        <f>IF(指名表2!B23&gt;0,指名表2!B23," ")</f>
        <v xml:space="preserve"> </v>
      </c>
      <c r="C22" s="215"/>
      <c r="D22" s="74" t="str">
        <f>IF(指名表2!F23&gt;0,指名表2!F23," ")</f>
        <v/>
      </c>
      <c r="E22" s="77" t="str">
        <f>IF(指名表2!H23&gt;0,指名表2!H23," ")</f>
        <v/>
      </c>
      <c r="F22" s="15"/>
      <c r="G22" s="15"/>
    </row>
    <row r="23" spans="1:7" x14ac:dyDescent="0.15">
      <c r="A23" s="2"/>
      <c r="B23" s="2"/>
      <c r="C23" s="2"/>
      <c r="D23" s="2"/>
      <c r="E23" s="2"/>
      <c r="F23" s="2"/>
      <c r="G23" s="2"/>
    </row>
    <row r="24" spans="1:7" x14ac:dyDescent="0.15">
      <c r="A24" s="2"/>
      <c r="B24" s="2"/>
      <c r="C24" s="2"/>
      <c r="D24" s="2"/>
      <c r="E24" s="2"/>
      <c r="F24" s="2"/>
      <c r="G24" s="2"/>
    </row>
    <row r="25" spans="1:7" x14ac:dyDescent="0.15">
      <c r="A25" s="2"/>
      <c r="B25" s="2"/>
      <c r="C25" s="2"/>
      <c r="D25" s="2"/>
      <c r="E25" s="2"/>
      <c r="F25" s="2"/>
      <c r="G25" s="2"/>
    </row>
  </sheetData>
  <mergeCells count="21">
    <mergeCell ref="B22:C22"/>
    <mergeCell ref="B17:C17"/>
    <mergeCell ref="B21:C21"/>
    <mergeCell ref="B13:C13"/>
    <mergeCell ref="B20:C20"/>
    <mergeCell ref="B10:C10"/>
    <mergeCell ref="D2:F2"/>
    <mergeCell ref="B12:C12"/>
    <mergeCell ref="B18:C18"/>
    <mergeCell ref="B19:C19"/>
    <mergeCell ref="B15:C15"/>
    <mergeCell ref="F3:G3"/>
    <mergeCell ref="F5:F7"/>
    <mergeCell ref="G5:G7"/>
    <mergeCell ref="B6:D7"/>
    <mergeCell ref="E6:E7"/>
    <mergeCell ref="B9:C9"/>
    <mergeCell ref="D9:E9"/>
    <mergeCell ref="B11:C11"/>
    <mergeCell ref="B14:C14"/>
    <mergeCell ref="B16:C16"/>
  </mergeCells>
  <phoneticPr fontId="2"/>
  <printOptions horizontalCentered="1"/>
  <pageMargins left="0.31496062992125984" right="0.23622047244094491" top="0.19685039370078741"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T39"/>
  <sheetViews>
    <sheetView workbookViewId="0">
      <selection activeCell="Q7" sqref="Q7"/>
    </sheetView>
  </sheetViews>
  <sheetFormatPr defaultRowHeight="13.5" x14ac:dyDescent="0.15"/>
  <cols>
    <col min="1" max="1" width="1.625" customWidth="1"/>
    <col min="2" max="2" width="11" customWidth="1"/>
    <col min="3" max="3" width="3.875" customWidth="1"/>
    <col min="4" max="4" width="3.75" customWidth="1"/>
    <col min="5" max="5" width="3.875" customWidth="1"/>
    <col min="6" max="6" width="3.75" customWidth="1"/>
    <col min="7" max="7" width="5.625" customWidth="1"/>
    <col min="8" max="8" width="6.5" customWidth="1"/>
    <col min="9" max="9" width="7.125" customWidth="1"/>
    <col min="10" max="10" width="6.5" customWidth="1"/>
    <col min="11" max="11" width="7.125" customWidth="1"/>
    <col min="12" max="12" width="6.5" customWidth="1"/>
    <col min="13" max="13" width="7.125" customWidth="1"/>
    <col min="14" max="14" width="6.5" customWidth="1"/>
    <col min="15" max="15" width="7.125" customWidth="1"/>
    <col min="16" max="16" width="6.5" customWidth="1"/>
    <col min="17" max="17" width="7.125" customWidth="1"/>
    <col min="18" max="20" width="13" customWidth="1"/>
  </cols>
  <sheetData>
    <row r="1" spans="1:20" ht="5.25" customHeight="1" x14ac:dyDescent="0.15"/>
    <row r="2" spans="1:20" x14ac:dyDescent="0.15">
      <c r="B2" s="2"/>
      <c r="C2" s="2"/>
      <c r="D2" s="2"/>
      <c r="E2" s="2"/>
      <c r="F2" s="2"/>
      <c r="G2" s="2"/>
      <c r="H2" s="2"/>
      <c r="I2" s="2"/>
      <c r="J2" s="354"/>
      <c r="K2" s="354"/>
      <c r="L2" s="354"/>
      <c r="M2" s="354"/>
      <c r="N2" s="68"/>
      <c r="O2" s="68"/>
      <c r="P2" s="68"/>
      <c r="Q2" s="68"/>
      <c r="R2" s="68"/>
      <c r="S2" s="68"/>
      <c r="T2" s="68" t="s">
        <v>290</v>
      </c>
    </row>
    <row r="3" spans="1:20" ht="26.1" customHeight="1" x14ac:dyDescent="0.15">
      <c r="B3" s="366" t="s">
        <v>68</v>
      </c>
      <c r="C3" s="367"/>
      <c r="D3" s="344" t="s">
        <v>69</v>
      </c>
      <c r="E3" s="345"/>
      <c r="F3" s="345"/>
      <c r="G3" s="345"/>
      <c r="H3" s="345"/>
      <c r="I3" s="2"/>
      <c r="J3" s="346"/>
      <c r="K3" s="346"/>
      <c r="L3" s="346"/>
      <c r="M3" s="346"/>
      <c r="N3" s="82"/>
      <c r="O3" s="28"/>
      <c r="P3" s="132"/>
      <c r="Q3" s="133"/>
      <c r="R3" s="133"/>
      <c r="S3" s="135"/>
      <c r="T3" s="136"/>
    </row>
    <row r="4" spans="1:20" ht="26.1" customHeight="1" x14ac:dyDescent="0.15">
      <c r="B4" s="364" t="e">
        <f>IF(#REF!&gt;0,#REF!,"　")</f>
        <v>#REF!</v>
      </c>
      <c r="C4" s="365"/>
      <c r="D4" s="365"/>
      <c r="E4" s="88"/>
      <c r="F4" s="88"/>
      <c r="G4" s="88"/>
      <c r="H4" s="88"/>
      <c r="I4" s="2"/>
      <c r="J4" s="346"/>
      <c r="K4" s="346"/>
      <c r="L4" s="346"/>
      <c r="M4" s="346"/>
      <c r="N4" s="82"/>
      <c r="O4" s="28"/>
      <c r="P4" s="137"/>
      <c r="Q4" s="138"/>
      <c r="R4" s="138"/>
      <c r="S4" s="139"/>
      <c r="T4" s="140"/>
    </row>
    <row r="5" spans="1:20" ht="26.1" customHeight="1" thickBot="1" x14ac:dyDescent="0.2">
      <c r="B5" s="2"/>
      <c r="C5" s="2"/>
      <c r="D5" s="2"/>
      <c r="E5" s="2"/>
      <c r="F5" s="2"/>
      <c r="G5" s="2"/>
      <c r="H5" s="2"/>
      <c r="I5" s="2"/>
      <c r="J5" s="2"/>
      <c r="K5" s="2"/>
      <c r="L5" s="2"/>
      <c r="M5" s="2"/>
      <c r="N5" s="85"/>
      <c r="O5" s="28"/>
      <c r="P5" s="137"/>
      <c r="Q5" s="141"/>
      <c r="R5" s="141"/>
      <c r="S5" s="142"/>
      <c r="T5" s="143"/>
    </row>
    <row r="6" spans="1:20" ht="26.1" customHeight="1" thickTop="1" x14ac:dyDescent="0.15">
      <c r="A6" t="s">
        <v>70</v>
      </c>
      <c r="B6" s="362" t="e">
        <f>#REF!</f>
        <v>#REF!</v>
      </c>
      <c r="C6" s="363"/>
      <c r="D6" s="363"/>
      <c r="E6" s="363"/>
      <c r="F6" s="363"/>
      <c r="G6" s="7" t="s">
        <v>71</v>
      </c>
      <c r="H6" s="360" t="e">
        <f>IF(#REF!&gt;0,#REF!,"　")</f>
        <v>#REF!</v>
      </c>
      <c r="I6" s="361"/>
      <c r="J6" s="8"/>
      <c r="K6" s="8"/>
      <c r="L6" s="8"/>
      <c r="M6" s="8"/>
      <c r="N6" s="84"/>
      <c r="O6" s="436" t="s">
        <v>109</v>
      </c>
      <c r="P6" s="437"/>
      <c r="Q6" s="131" t="s">
        <v>110</v>
      </c>
      <c r="R6" s="428" t="e">
        <f>IF(#REF!&gt;0,#REF!," ")</f>
        <v>#REF!</v>
      </c>
      <c r="S6" s="429"/>
      <c r="T6" s="430"/>
    </row>
    <row r="7" spans="1:20" ht="26.1" customHeight="1" x14ac:dyDescent="0.15">
      <c r="B7" s="59" t="s">
        <v>72</v>
      </c>
      <c r="C7" s="356" t="s">
        <v>73</v>
      </c>
      <c r="D7" s="356"/>
      <c r="E7" s="356"/>
      <c r="F7" s="356"/>
      <c r="G7" s="288"/>
      <c r="H7" s="357" t="e">
        <f>IF(#REF!&gt;0,#REF!," ")</f>
        <v>#REF!</v>
      </c>
      <c r="I7" s="358"/>
      <c r="J7" s="358"/>
      <c r="K7" s="358"/>
      <c r="L7" s="358"/>
      <c r="M7" s="466"/>
      <c r="N7" s="84"/>
      <c r="O7" s="438"/>
      <c r="P7" s="439"/>
      <c r="Q7" s="16" t="s">
        <v>111</v>
      </c>
      <c r="R7" s="428" t="e">
        <f>IF(#REF!&gt;0,#REF!," ")</f>
        <v>#REF!</v>
      </c>
      <c r="S7" s="429"/>
      <c r="T7" s="430"/>
    </row>
    <row r="8" spans="1:20" ht="26.1" customHeight="1" x14ac:dyDescent="0.15">
      <c r="B8" s="59"/>
      <c r="C8" s="59"/>
      <c r="D8" s="59"/>
      <c r="E8" s="59"/>
      <c r="F8" s="59"/>
      <c r="G8" s="86"/>
      <c r="H8" s="90"/>
      <c r="I8" s="91"/>
      <c r="J8" s="91"/>
      <c r="K8" s="91"/>
      <c r="L8" s="91"/>
      <c r="M8" s="93"/>
      <c r="N8" s="84"/>
      <c r="O8" s="461" t="s">
        <v>127</v>
      </c>
      <c r="P8" s="462"/>
      <c r="Q8" s="463"/>
      <c r="R8" s="464" t="e">
        <f>#REF!</f>
        <v>#REF!</v>
      </c>
      <c r="S8" s="465"/>
      <c r="T8" s="134" t="s">
        <v>126</v>
      </c>
    </row>
    <row r="9" spans="1:20" ht="26.1" customHeight="1" thickBot="1" x14ac:dyDescent="0.2">
      <c r="B9" s="72" t="s">
        <v>74</v>
      </c>
      <c r="C9" s="427" t="e">
        <f>IF(#REF!&gt;0,#REF!," ")</f>
        <v>#REF!</v>
      </c>
      <c r="D9" s="427"/>
      <c r="E9" s="427"/>
      <c r="F9" s="427"/>
      <c r="G9" s="427"/>
      <c r="H9" s="427"/>
      <c r="I9" s="427"/>
      <c r="J9" s="427"/>
      <c r="K9" s="427"/>
      <c r="L9" s="427"/>
      <c r="M9" s="69" t="e">
        <f>IF(#REF!&gt;0,#REF!," ")</f>
        <v>#REF!</v>
      </c>
      <c r="N9" s="70"/>
      <c r="O9" s="431" t="s">
        <v>288</v>
      </c>
      <c r="P9" s="432"/>
      <c r="Q9" s="433"/>
      <c r="R9" s="434" t="e">
        <f>#REF!</f>
        <v>#REF!</v>
      </c>
      <c r="S9" s="435"/>
      <c r="T9" s="94" t="s">
        <v>126</v>
      </c>
    </row>
    <row r="10" spans="1:20" ht="14.25" customHeight="1" thickTop="1" x14ac:dyDescent="0.15">
      <c r="B10" s="405" t="s">
        <v>11</v>
      </c>
      <c r="C10" s="406"/>
      <c r="D10" s="406"/>
      <c r="E10" s="406"/>
      <c r="F10" s="406"/>
      <c r="G10" s="407"/>
      <c r="H10" s="401" t="e">
        <f>#REF!</f>
        <v>#REF!</v>
      </c>
      <c r="I10" s="381" t="s">
        <v>94</v>
      </c>
      <c r="J10" s="401" t="e">
        <f>#REF!</f>
        <v>#REF!</v>
      </c>
      <c r="K10" s="381" t="s">
        <v>94</v>
      </c>
      <c r="L10" s="401" t="e">
        <f>#REF!</f>
        <v>#REF!</v>
      </c>
      <c r="M10" s="381" t="s">
        <v>94</v>
      </c>
      <c r="N10" s="401" t="e">
        <f>#REF!</f>
        <v>#REF!</v>
      </c>
      <c r="O10" s="381" t="s">
        <v>95</v>
      </c>
      <c r="P10" s="401" t="e">
        <f>#REF!</f>
        <v>#REF!</v>
      </c>
      <c r="Q10" s="381" t="s">
        <v>95</v>
      </c>
      <c r="R10" s="380" t="s">
        <v>75</v>
      </c>
      <c r="S10" s="460" t="s">
        <v>76</v>
      </c>
      <c r="T10" s="383" t="s">
        <v>77</v>
      </c>
    </row>
    <row r="11" spans="1:20" ht="13.5" customHeight="1" x14ac:dyDescent="0.15">
      <c r="B11" s="408"/>
      <c r="C11" s="217"/>
      <c r="D11" s="217"/>
      <c r="E11" s="217"/>
      <c r="F11" s="217"/>
      <c r="G11" s="239"/>
      <c r="H11" s="402"/>
      <c r="I11" s="382"/>
      <c r="J11" s="402"/>
      <c r="K11" s="382"/>
      <c r="L11" s="402"/>
      <c r="M11" s="382"/>
      <c r="N11" s="402"/>
      <c r="O11" s="382"/>
      <c r="P11" s="402"/>
      <c r="Q11" s="382"/>
      <c r="R11" s="377"/>
      <c r="S11" s="379"/>
      <c r="T11" s="384"/>
    </row>
    <row r="12" spans="1:20" x14ac:dyDescent="0.15">
      <c r="B12" s="412"/>
      <c r="C12" s="413"/>
      <c r="D12" s="413"/>
      <c r="E12" s="413"/>
      <c r="F12" s="413"/>
      <c r="G12" s="414"/>
      <c r="H12" s="399" t="s">
        <v>78</v>
      </c>
      <c r="I12" s="400"/>
      <c r="J12" s="400" t="s">
        <v>78</v>
      </c>
      <c r="K12" s="400"/>
      <c r="L12" s="400" t="s">
        <v>78</v>
      </c>
      <c r="M12" s="400"/>
      <c r="N12" s="400" t="s">
        <v>78</v>
      </c>
      <c r="O12" s="400"/>
      <c r="P12" s="400" t="s">
        <v>78</v>
      </c>
      <c r="Q12" s="400"/>
      <c r="R12" s="26" t="s">
        <v>79</v>
      </c>
      <c r="S12" s="26" t="s">
        <v>79</v>
      </c>
      <c r="T12" s="27" t="s">
        <v>80</v>
      </c>
    </row>
    <row r="13" spans="1:20" ht="12.95" customHeight="1" x14ac:dyDescent="0.15">
      <c r="B13" s="451" t="str">
        <f>IF(指名表2!B11&gt;0,指名表2!B11," ")</f>
        <v xml:space="preserve"> </v>
      </c>
      <c r="C13" s="452"/>
      <c r="D13" s="452"/>
      <c r="E13" s="452"/>
      <c r="F13" s="452"/>
      <c r="G13" s="453"/>
      <c r="H13" s="385" t="str">
        <f>IF(入札経過表2!H13&gt;0,入札経過表2!H13," ")</f>
        <v xml:space="preserve"> </v>
      </c>
      <c r="I13" s="386"/>
      <c r="J13" s="385" t="str">
        <f>IF(入札経過表2!J13&gt;0,入札経過表2!J13," ")</f>
        <v xml:space="preserve"> </v>
      </c>
      <c r="K13" s="386"/>
      <c r="L13" s="385" t="str">
        <f>IF(入札経過表2!L13&gt;0,入札経過表2!L13," ")</f>
        <v xml:space="preserve"> </v>
      </c>
      <c r="M13" s="386"/>
      <c r="N13" s="385" t="str">
        <f>IF(入札経過表2!N13&gt;0,入札経過表2!N13," ")</f>
        <v xml:space="preserve"> </v>
      </c>
      <c r="O13" s="386"/>
      <c r="P13" s="385" t="str">
        <f>IF(入札経過表2!P13&gt;0,入札経過表2!P13," ")</f>
        <v xml:space="preserve"> </v>
      </c>
      <c r="Q13" s="386"/>
      <c r="R13" s="421" t="e">
        <f>IF(#REF!&gt;0,#REF!," ")</f>
        <v>#REF!</v>
      </c>
      <c r="S13" s="421" t="str">
        <f>IF(入札経過表2!S13&gt;0,入札経過表2!S13," ")</f>
        <v xml:space="preserve"> </v>
      </c>
      <c r="T13" s="391" t="str">
        <f>IF(入札経過表2!T13&gt;0,入札経過表2!T13," ")</f>
        <v xml:space="preserve"> </v>
      </c>
    </row>
    <row r="14" spans="1:20" ht="12.95" customHeight="1" x14ac:dyDescent="0.15">
      <c r="B14" s="457" t="str">
        <f>IF(指名表2!F11&gt;0,指名表2!F11," ")</f>
        <v/>
      </c>
      <c r="C14" s="458"/>
      <c r="D14" s="458" t="str">
        <f>IF(指名表2!H11&gt;0,指名表2!H11," ")</f>
        <v/>
      </c>
      <c r="E14" s="458"/>
      <c r="F14" s="458"/>
      <c r="G14" s="459"/>
      <c r="H14" s="387"/>
      <c r="I14" s="388"/>
      <c r="J14" s="387"/>
      <c r="K14" s="388"/>
      <c r="L14" s="387"/>
      <c r="M14" s="388"/>
      <c r="N14" s="387"/>
      <c r="O14" s="388"/>
      <c r="P14" s="387"/>
      <c r="Q14" s="388"/>
      <c r="R14" s="390"/>
      <c r="S14" s="390"/>
      <c r="T14" s="392"/>
    </row>
    <row r="15" spans="1:20" ht="12.95" customHeight="1" x14ac:dyDescent="0.15">
      <c r="B15" s="448" t="str">
        <f>IF(指名表2!B12&gt;0,指名表2!B12," ")</f>
        <v xml:space="preserve"> </v>
      </c>
      <c r="C15" s="449"/>
      <c r="D15" s="449"/>
      <c r="E15" s="449"/>
      <c r="F15" s="449"/>
      <c r="G15" s="450"/>
      <c r="H15" s="385" t="str">
        <f>IF(入札経過表2!H15&gt;0,入札経過表2!H15," ")</f>
        <v xml:space="preserve"> </v>
      </c>
      <c r="I15" s="386"/>
      <c r="J15" s="385" t="str">
        <f>IF(入札経過表2!J15&gt;0,入札経過表2!J15," ")</f>
        <v xml:space="preserve"> </v>
      </c>
      <c r="K15" s="386"/>
      <c r="L15" s="385" t="str">
        <f>IF(入札経過表2!L15&gt;0,入札経過表2!L15," ")</f>
        <v xml:space="preserve"> </v>
      </c>
      <c r="M15" s="386"/>
      <c r="N15" s="385" t="str">
        <f>IF(入札経過表2!N15&gt;0,入札経過表2!N15," ")</f>
        <v xml:space="preserve"> </v>
      </c>
      <c r="O15" s="386"/>
      <c r="P15" s="385" t="str">
        <f>IF(入札経過表2!P15&gt;0,入札経過表2!P15," ")</f>
        <v xml:space="preserve"> </v>
      </c>
      <c r="Q15" s="386"/>
      <c r="R15" s="421" t="e">
        <f>IF(#REF!&gt;0,#REF!," ")</f>
        <v>#REF!</v>
      </c>
      <c r="S15" s="421" t="str">
        <f>IF(入札経過表2!S15&gt;0,入札経過表2!S15," ")</f>
        <v xml:space="preserve"> </v>
      </c>
      <c r="T15" s="391" t="str">
        <f>IF(入札経過表2!T15&gt;0,入札経過表2!T15," ")</f>
        <v xml:space="preserve"> </v>
      </c>
    </row>
    <row r="16" spans="1:20" ht="12.95" customHeight="1" x14ac:dyDescent="0.15">
      <c r="B16" s="457" t="str">
        <f>IF(指名表2!F12&gt;0,指名表2!F12," ")</f>
        <v/>
      </c>
      <c r="C16" s="458"/>
      <c r="D16" s="458" t="str">
        <f>IF(指名表2!H12&gt;0,指名表2!H12," ")</f>
        <v/>
      </c>
      <c r="E16" s="458"/>
      <c r="F16" s="458"/>
      <c r="G16" s="459"/>
      <c r="H16" s="387"/>
      <c r="I16" s="388"/>
      <c r="J16" s="387"/>
      <c r="K16" s="388"/>
      <c r="L16" s="387"/>
      <c r="M16" s="388"/>
      <c r="N16" s="387"/>
      <c r="O16" s="388"/>
      <c r="P16" s="387"/>
      <c r="Q16" s="388"/>
      <c r="R16" s="390"/>
      <c r="S16" s="390"/>
      <c r="T16" s="392"/>
    </row>
    <row r="17" spans="2:20" ht="12.95" customHeight="1" x14ac:dyDescent="0.15">
      <c r="B17" s="451" t="str">
        <f>IF(指名表2!B13&gt;0,指名表2!B13," ")</f>
        <v xml:space="preserve"> </v>
      </c>
      <c r="C17" s="452"/>
      <c r="D17" s="452"/>
      <c r="E17" s="452"/>
      <c r="F17" s="452"/>
      <c r="G17" s="453"/>
      <c r="H17" s="385" t="str">
        <f>IF(入札経過表2!H17&gt;0,入札経過表2!H17," ")</f>
        <v xml:space="preserve"> </v>
      </c>
      <c r="I17" s="386"/>
      <c r="J17" s="385" t="str">
        <f>IF(入札経過表2!J17&gt;0,入札経過表2!J17," ")</f>
        <v xml:space="preserve"> </v>
      </c>
      <c r="K17" s="386"/>
      <c r="L17" s="385" t="str">
        <f>IF(入札経過表2!L17&gt;0,入札経過表2!L17," ")</f>
        <v xml:space="preserve"> </v>
      </c>
      <c r="M17" s="386"/>
      <c r="N17" s="385" t="str">
        <f>IF(入札経過表2!N17&gt;0,入札経過表2!N17," ")</f>
        <v xml:space="preserve"> </v>
      </c>
      <c r="O17" s="386"/>
      <c r="P17" s="385" t="str">
        <f>IF(入札経過表2!P17&gt;0,入札経過表2!P17," ")</f>
        <v xml:space="preserve"> </v>
      </c>
      <c r="Q17" s="386"/>
      <c r="R17" s="421" t="e">
        <f>IF(#REF!&gt;0,#REF!," ")</f>
        <v>#REF!</v>
      </c>
      <c r="S17" s="421" t="str">
        <f>IF(入札経過表2!S17&gt;0,入札経過表2!S17," ")</f>
        <v xml:space="preserve"> </v>
      </c>
      <c r="T17" s="391" t="str">
        <f>IF(入札経過表2!T17&gt;0,入札経過表2!T17," ")</f>
        <v xml:space="preserve"> </v>
      </c>
    </row>
    <row r="18" spans="2:20" ht="12.95" customHeight="1" x14ac:dyDescent="0.15">
      <c r="B18" s="457" t="str">
        <f>IF(指名表2!F13&gt;0,指名表2!F13," ")</f>
        <v/>
      </c>
      <c r="C18" s="458"/>
      <c r="D18" s="458" t="str">
        <f>IF(指名表2!H13&gt;0,指名表2!H13," ")</f>
        <v/>
      </c>
      <c r="E18" s="458"/>
      <c r="F18" s="458"/>
      <c r="G18" s="459"/>
      <c r="H18" s="387"/>
      <c r="I18" s="388"/>
      <c r="J18" s="387"/>
      <c r="K18" s="388"/>
      <c r="L18" s="387"/>
      <c r="M18" s="388"/>
      <c r="N18" s="387"/>
      <c r="O18" s="388"/>
      <c r="P18" s="387"/>
      <c r="Q18" s="388"/>
      <c r="R18" s="390"/>
      <c r="S18" s="390"/>
      <c r="T18" s="392"/>
    </row>
    <row r="19" spans="2:20" ht="12.95" customHeight="1" x14ac:dyDescent="0.15">
      <c r="B19" s="451" t="str">
        <f>IF(指名表2!B14&gt;0,指名表2!B14," ")</f>
        <v xml:space="preserve"> </v>
      </c>
      <c r="C19" s="452"/>
      <c r="D19" s="452"/>
      <c r="E19" s="452"/>
      <c r="F19" s="452"/>
      <c r="G19" s="453"/>
      <c r="H19" s="385" t="str">
        <f>IF(入札経過表2!H19&gt;0,入札経過表2!H19," ")</f>
        <v xml:space="preserve"> </v>
      </c>
      <c r="I19" s="386"/>
      <c r="J19" s="385" t="str">
        <f>IF(入札経過表2!J19&gt;0,入札経過表2!J19," ")</f>
        <v xml:space="preserve"> </v>
      </c>
      <c r="K19" s="386"/>
      <c r="L19" s="385" t="str">
        <f>IF(入札経過表2!L19&gt;0,入札経過表2!L19," ")</f>
        <v xml:space="preserve"> </v>
      </c>
      <c r="M19" s="386"/>
      <c r="N19" s="385" t="str">
        <f>IF(入札経過表2!N19&gt;0,入札経過表2!N19," ")</f>
        <v xml:space="preserve"> </v>
      </c>
      <c r="O19" s="386"/>
      <c r="P19" s="385" t="str">
        <f>IF(入札経過表2!P19&gt;0,入札経過表2!P19," ")</f>
        <v xml:space="preserve"> </v>
      </c>
      <c r="Q19" s="386"/>
      <c r="R19" s="421" t="e">
        <f>IF(#REF!&gt;0,#REF!," ")</f>
        <v>#REF!</v>
      </c>
      <c r="S19" s="421" t="str">
        <f>IF(入札経過表2!S19&gt;0,入札経過表2!S19," ")</f>
        <v xml:space="preserve"> </v>
      </c>
      <c r="T19" s="391" t="str">
        <f>IF(入札経過表2!T19&gt;0,入札経過表2!T19," ")</f>
        <v xml:space="preserve"> </v>
      </c>
    </row>
    <row r="20" spans="2:20" ht="12.95" customHeight="1" x14ac:dyDescent="0.15">
      <c r="B20" s="457" t="str">
        <f>IF(指名表2!F14&gt;0,指名表2!F14," ")</f>
        <v/>
      </c>
      <c r="C20" s="458"/>
      <c r="D20" s="458" t="str">
        <f>IF(指名表2!H14&gt;0,指名表2!H14," ")</f>
        <v/>
      </c>
      <c r="E20" s="458"/>
      <c r="F20" s="458"/>
      <c r="G20" s="459"/>
      <c r="H20" s="387"/>
      <c r="I20" s="388"/>
      <c r="J20" s="387"/>
      <c r="K20" s="388"/>
      <c r="L20" s="387"/>
      <c r="M20" s="388"/>
      <c r="N20" s="387"/>
      <c r="O20" s="388"/>
      <c r="P20" s="387"/>
      <c r="Q20" s="388"/>
      <c r="R20" s="390"/>
      <c r="S20" s="390"/>
      <c r="T20" s="392"/>
    </row>
    <row r="21" spans="2:20" ht="12.95" customHeight="1" x14ac:dyDescent="0.15">
      <c r="B21" s="451" t="str">
        <f>IF(指名表2!B15&gt;0,指名表2!B15," ")</f>
        <v xml:space="preserve"> </v>
      </c>
      <c r="C21" s="452"/>
      <c r="D21" s="452"/>
      <c r="E21" s="452"/>
      <c r="F21" s="452"/>
      <c r="G21" s="453"/>
      <c r="H21" s="385" t="str">
        <f>IF(入札経過表2!H21&gt;0,入札経過表2!H21," ")</f>
        <v xml:space="preserve"> </v>
      </c>
      <c r="I21" s="386"/>
      <c r="J21" s="385" t="str">
        <f>IF(入札経過表2!J21&gt;0,入札経過表2!J21," ")</f>
        <v xml:space="preserve"> </v>
      </c>
      <c r="K21" s="386"/>
      <c r="L21" s="385" t="str">
        <f>IF(入札経過表2!L21&gt;0,入札経過表2!L21," ")</f>
        <v xml:space="preserve"> </v>
      </c>
      <c r="M21" s="386"/>
      <c r="N21" s="385" t="str">
        <f>IF(入札経過表2!N21&gt;0,入札経過表2!N21," ")</f>
        <v xml:space="preserve"> </v>
      </c>
      <c r="O21" s="386"/>
      <c r="P21" s="385" t="str">
        <f>IF(入札経過表2!P21&gt;0,入札経過表2!P21," ")</f>
        <v xml:space="preserve"> </v>
      </c>
      <c r="Q21" s="386"/>
      <c r="R21" s="421" t="e">
        <f>IF(#REF!&gt;0,#REF!," ")</f>
        <v>#REF!</v>
      </c>
      <c r="S21" s="421" t="str">
        <f>IF(入札経過表2!S21&gt;0,入札経過表2!S21," ")</f>
        <v xml:space="preserve"> </v>
      </c>
      <c r="T21" s="391" t="str">
        <f>IF(入札経過表2!T21&gt;0,入札経過表2!T21," ")</f>
        <v xml:space="preserve"> </v>
      </c>
    </row>
    <row r="22" spans="2:20" ht="12.95" customHeight="1" x14ac:dyDescent="0.15">
      <c r="B22" s="457" t="str">
        <f>IF(指名表2!F15&gt;0,指名表2!F15," ")</f>
        <v/>
      </c>
      <c r="C22" s="458"/>
      <c r="D22" s="458" t="str">
        <f>IF(指名表2!H15&gt;0,指名表2!H15," ")</f>
        <v/>
      </c>
      <c r="E22" s="458"/>
      <c r="F22" s="458"/>
      <c r="G22" s="459"/>
      <c r="H22" s="387"/>
      <c r="I22" s="388"/>
      <c r="J22" s="387"/>
      <c r="K22" s="388"/>
      <c r="L22" s="387"/>
      <c r="M22" s="388"/>
      <c r="N22" s="387"/>
      <c r="O22" s="388"/>
      <c r="P22" s="387"/>
      <c r="Q22" s="388"/>
      <c r="R22" s="390"/>
      <c r="S22" s="390"/>
      <c r="T22" s="392"/>
    </row>
    <row r="23" spans="2:20" ht="12.95" customHeight="1" x14ac:dyDescent="0.15">
      <c r="B23" s="451" t="str">
        <f>IF(指名表2!B16&gt;0,指名表2!B16," ")</f>
        <v xml:space="preserve"> </v>
      </c>
      <c r="C23" s="452"/>
      <c r="D23" s="452"/>
      <c r="E23" s="452"/>
      <c r="F23" s="452"/>
      <c r="G23" s="453"/>
      <c r="H23" s="385" t="str">
        <f>IF(入札経過表2!H23&gt;0,入札経過表2!H23," ")</f>
        <v xml:space="preserve"> </v>
      </c>
      <c r="I23" s="386"/>
      <c r="J23" s="385" t="str">
        <f>IF(入札経過表2!J23&gt;0,入札経過表2!J23," ")</f>
        <v xml:space="preserve"> </v>
      </c>
      <c r="K23" s="386"/>
      <c r="L23" s="385" t="str">
        <f>IF(入札経過表2!L23&gt;0,入札経過表2!L23," ")</f>
        <v xml:space="preserve"> </v>
      </c>
      <c r="M23" s="386"/>
      <c r="N23" s="385" t="str">
        <f>IF(入札経過表2!N23&gt;0,入札経過表2!N23," ")</f>
        <v xml:space="preserve"> </v>
      </c>
      <c r="O23" s="386"/>
      <c r="P23" s="385" t="str">
        <f>IF(入札経過表2!P23&gt;0,入札経過表2!P23," ")</f>
        <v xml:space="preserve"> </v>
      </c>
      <c r="Q23" s="386"/>
      <c r="R23" s="421" t="e">
        <f>IF(#REF!&gt;0,#REF!," ")</f>
        <v>#REF!</v>
      </c>
      <c r="S23" s="421" t="str">
        <f>IF(入札経過表2!S23&gt;0,入札経過表2!S23," ")</f>
        <v xml:space="preserve"> </v>
      </c>
      <c r="T23" s="391" t="str">
        <f>IF(入札経過表2!T23&gt;0,入札経過表2!T23," ")</f>
        <v xml:space="preserve"> </v>
      </c>
    </row>
    <row r="24" spans="2:20" ht="12.95" customHeight="1" x14ac:dyDescent="0.15">
      <c r="B24" s="457" t="str">
        <f>IF(指名表2!F16&gt;0,指名表2!F16," ")</f>
        <v/>
      </c>
      <c r="C24" s="458"/>
      <c r="D24" s="458" t="str">
        <f>IF(指名表2!H16&gt;0,指名表2!H16," ")</f>
        <v/>
      </c>
      <c r="E24" s="458"/>
      <c r="F24" s="458"/>
      <c r="G24" s="459"/>
      <c r="H24" s="387"/>
      <c r="I24" s="388"/>
      <c r="J24" s="387"/>
      <c r="K24" s="388"/>
      <c r="L24" s="387"/>
      <c r="M24" s="388"/>
      <c r="N24" s="387"/>
      <c r="O24" s="388"/>
      <c r="P24" s="387"/>
      <c r="Q24" s="388"/>
      <c r="R24" s="390"/>
      <c r="S24" s="390"/>
      <c r="T24" s="392"/>
    </row>
    <row r="25" spans="2:20" ht="12.95" customHeight="1" x14ac:dyDescent="0.15">
      <c r="B25" s="451" t="str">
        <f>IF(指名表2!B17&gt;0,指名表2!B17," ")</f>
        <v xml:space="preserve"> </v>
      </c>
      <c r="C25" s="452"/>
      <c r="D25" s="452"/>
      <c r="E25" s="452"/>
      <c r="F25" s="452"/>
      <c r="G25" s="453"/>
      <c r="H25" s="385" t="str">
        <f>IF(入札経過表2!H25&gt;0,入札経過表2!H25," ")</f>
        <v xml:space="preserve"> </v>
      </c>
      <c r="I25" s="386"/>
      <c r="J25" s="385" t="str">
        <f>IF(入札経過表2!J25&gt;0,入札経過表2!J25," ")</f>
        <v xml:space="preserve"> </v>
      </c>
      <c r="K25" s="386"/>
      <c r="L25" s="385" t="str">
        <f>IF(入札経過表2!L25&gt;0,入札経過表2!L25," ")</f>
        <v xml:space="preserve"> </v>
      </c>
      <c r="M25" s="386"/>
      <c r="N25" s="385" t="str">
        <f>IF(入札経過表2!N25&gt;0,入札経過表2!N25," ")</f>
        <v xml:space="preserve"> </v>
      </c>
      <c r="O25" s="386"/>
      <c r="P25" s="385" t="str">
        <f>IF(入札経過表2!P25&gt;0,入札経過表2!P25," ")</f>
        <v xml:space="preserve"> </v>
      </c>
      <c r="Q25" s="386"/>
      <c r="R25" s="421" t="e">
        <f>IF(#REF!&gt;0,#REF!," ")</f>
        <v>#REF!</v>
      </c>
      <c r="S25" s="421" t="str">
        <f>IF(入札経過表2!S25&gt;0,入札経過表2!S25," ")</f>
        <v xml:space="preserve"> </v>
      </c>
      <c r="T25" s="391" t="str">
        <f>IF(入札経過表2!T25&gt;0,入札経過表2!T25," ")</f>
        <v xml:space="preserve"> </v>
      </c>
    </row>
    <row r="26" spans="2:20" ht="12.95" customHeight="1" x14ac:dyDescent="0.15">
      <c r="B26" s="457" t="str">
        <f>IF(指名表2!F17&gt;0,指名表2!F17," ")</f>
        <v/>
      </c>
      <c r="C26" s="458"/>
      <c r="D26" s="458" t="str">
        <f>IF(指名表2!H17&gt;0,指名表2!H17," ")</f>
        <v/>
      </c>
      <c r="E26" s="458"/>
      <c r="F26" s="458"/>
      <c r="G26" s="459"/>
      <c r="H26" s="387"/>
      <c r="I26" s="388"/>
      <c r="J26" s="387"/>
      <c r="K26" s="388"/>
      <c r="L26" s="387"/>
      <c r="M26" s="388"/>
      <c r="N26" s="387"/>
      <c r="O26" s="388"/>
      <c r="P26" s="387"/>
      <c r="Q26" s="388"/>
      <c r="R26" s="390"/>
      <c r="S26" s="390"/>
      <c r="T26" s="392"/>
    </row>
    <row r="27" spans="2:20" ht="12.95" customHeight="1" x14ac:dyDescent="0.15">
      <c r="B27" s="451" t="str">
        <f>IF(指名表2!B18&gt;0,指名表2!B18," ")</f>
        <v xml:space="preserve"> </v>
      </c>
      <c r="C27" s="452"/>
      <c r="D27" s="452"/>
      <c r="E27" s="452"/>
      <c r="F27" s="452"/>
      <c r="G27" s="453"/>
      <c r="H27" s="385" t="str">
        <f>IF(入札経過表2!H27&gt;0,入札経過表2!H27," ")</f>
        <v xml:space="preserve"> </v>
      </c>
      <c r="I27" s="386"/>
      <c r="J27" s="385" t="str">
        <f>IF(入札経過表2!J27&gt;0,入札経過表2!J27," ")</f>
        <v xml:space="preserve"> </v>
      </c>
      <c r="K27" s="386"/>
      <c r="L27" s="385" t="str">
        <f>IF(入札経過表2!L27&gt;0,入札経過表2!L27," ")</f>
        <v xml:space="preserve"> </v>
      </c>
      <c r="M27" s="386"/>
      <c r="N27" s="385" t="str">
        <f>IF(入札経過表2!N27&gt;0,入札経過表2!N27," ")</f>
        <v xml:space="preserve"> </v>
      </c>
      <c r="O27" s="386"/>
      <c r="P27" s="385" t="str">
        <f>IF(入札経過表2!P27&gt;0,入札経過表2!P27," ")</f>
        <v xml:space="preserve"> </v>
      </c>
      <c r="Q27" s="386"/>
      <c r="R27" s="421" t="e">
        <f>IF(#REF!&gt;0,#REF!," ")</f>
        <v>#REF!</v>
      </c>
      <c r="S27" s="421" t="str">
        <f>IF(入札経過表2!S27&gt;0,入札経過表2!S27," ")</f>
        <v xml:space="preserve"> </v>
      </c>
      <c r="T27" s="391" t="str">
        <f>IF(入札経過表2!T27&gt;0,入札経過表2!T27," ")</f>
        <v xml:space="preserve"> </v>
      </c>
    </row>
    <row r="28" spans="2:20" ht="12.95" customHeight="1" x14ac:dyDescent="0.15">
      <c r="B28" s="457" t="str">
        <f>IF(指名表2!F18&gt;0,指名表2!F18," ")</f>
        <v/>
      </c>
      <c r="C28" s="458"/>
      <c r="D28" s="458" t="str">
        <f>IF(指名表2!H18&gt;0,指名表2!H18," ")</f>
        <v/>
      </c>
      <c r="E28" s="458"/>
      <c r="F28" s="458"/>
      <c r="G28" s="459"/>
      <c r="H28" s="387"/>
      <c r="I28" s="388"/>
      <c r="J28" s="387"/>
      <c r="K28" s="388"/>
      <c r="L28" s="387"/>
      <c r="M28" s="388"/>
      <c r="N28" s="387"/>
      <c r="O28" s="388"/>
      <c r="P28" s="387"/>
      <c r="Q28" s="388"/>
      <c r="R28" s="390"/>
      <c r="S28" s="390"/>
      <c r="T28" s="392"/>
    </row>
    <row r="29" spans="2:20" ht="12.95" customHeight="1" x14ac:dyDescent="0.15">
      <c r="B29" s="451" t="str">
        <f>IF(指名表2!B19&gt;0,指名表2!B19," ")</f>
        <v xml:space="preserve"> </v>
      </c>
      <c r="C29" s="452"/>
      <c r="D29" s="452"/>
      <c r="E29" s="452"/>
      <c r="F29" s="452"/>
      <c r="G29" s="453"/>
      <c r="H29" s="385" t="str">
        <f>IF(入札経過表2!H29&gt;0,入札経過表2!H29," ")</f>
        <v xml:space="preserve"> </v>
      </c>
      <c r="I29" s="386"/>
      <c r="J29" s="385" t="str">
        <f>IF(入札経過表2!J29&gt;0,入札経過表2!J29," ")</f>
        <v xml:space="preserve"> </v>
      </c>
      <c r="K29" s="386"/>
      <c r="L29" s="385" t="str">
        <f>IF(入札経過表2!L29&gt;0,入札経過表2!L29," ")</f>
        <v xml:space="preserve"> </v>
      </c>
      <c r="M29" s="386"/>
      <c r="N29" s="385" t="str">
        <f>IF(入札経過表2!N29&gt;0,入札経過表2!N29," ")</f>
        <v xml:space="preserve"> </v>
      </c>
      <c r="O29" s="386"/>
      <c r="P29" s="385" t="str">
        <f>IF(入札経過表2!P29&gt;0,入札経過表2!P29," ")</f>
        <v xml:space="preserve"> </v>
      </c>
      <c r="Q29" s="386"/>
      <c r="R29" s="421" t="e">
        <f>IF(#REF!&gt;0,#REF!," ")</f>
        <v>#REF!</v>
      </c>
      <c r="S29" s="421" t="str">
        <f>IF(入札経過表2!S29&gt;0,入札経過表2!S29," ")</f>
        <v xml:space="preserve"> </v>
      </c>
      <c r="T29" s="391" t="str">
        <f>IF(入札経過表2!T29&gt;0,入札経過表2!T29," ")</f>
        <v xml:space="preserve"> </v>
      </c>
    </row>
    <row r="30" spans="2:20" ht="12.95" customHeight="1" x14ac:dyDescent="0.15">
      <c r="B30" s="457" t="str">
        <f>IF(指名表2!F19&gt;0,指名表2!F19," ")</f>
        <v/>
      </c>
      <c r="C30" s="458"/>
      <c r="D30" s="458" t="str">
        <f>IF(指名表2!H19&gt;0,指名表2!H19," ")</f>
        <v/>
      </c>
      <c r="E30" s="458"/>
      <c r="F30" s="458"/>
      <c r="G30" s="459"/>
      <c r="H30" s="387"/>
      <c r="I30" s="388"/>
      <c r="J30" s="387"/>
      <c r="K30" s="388"/>
      <c r="L30" s="387"/>
      <c r="M30" s="388"/>
      <c r="N30" s="387"/>
      <c r="O30" s="388"/>
      <c r="P30" s="387"/>
      <c r="Q30" s="388"/>
      <c r="R30" s="389"/>
      <c r="S30" s="390"/>
      <c r="T30" s="392"/>
    </row>
    <row r="31" spans="2:20" ht="12.95" customHeight="1" x14ac:dyDescent="0.15">
      <c r="B31" s="451" t="str">
        <f>IF(指名表2!B20&gt;0,指名表2!B20," ")</f>
        <v xml:space="preserve"> </v>
      </c>
      <c r="C31" s="452"/>
      <c r="D31" s="452"/>
      <c r="E31" s="452"/>
      <c r="F31" s="452"/>
      <c r="G31" s="453"/>
      <c r="H31" s="385" t="str">
        <f>IF(入札経過表2!H31&gt;0,入札経過表2!H31," ")</f>
        <v xml:space="preserve"> </v>
      </c>
      <c r="I31" s="386"/>
      <c r="J31" s="385" t="str">
        <f>IF(入札経過表2!J31&gt;0,入札経過表2!J31," ")</f>
        <v xml:space="preserve"> </v>
      </c>
      <c r="K31" s="386"/>
      <c r="L31" s="385" t="str">
        <f>IF(入札経過表2!L31&gt;0,入札経過表2!L31," ")</f>
        <v xml:space="preserve"> </v>
      </c>
      <c r="M31" s="386"/>
      <c r="N31" s="385" t="str">
        <f>IF(入札経過表2!N31&gt;0,入札経過表2!N31," ")</f>
        <v xml:space="preserve"> </v>
      </c>
      <c r="O31" s="386"/>
      <c r="P31" s="385" t="str">
        <f>IF(入札経過表2!P31&gt;0,入札経過表2!P31," ")</f>
        <v xml:space="preserve"> </v>
      </c>
      <c r="Q31" s="386"/>
      <c r="R31" s="421" t="e">
        <f>IF(#REF!&gt;0,#REF!," ")</f>
        <v>#REF!</v>
      </c>
      <c r="S31" s="421" t="str">
        <f>IF(入札経過表2!S31&gt;0,入札経過表2!S31," ")</f>
        <v xml:space="preserve"> </v>
      </c>
      <c r="T31" s="391" t="str">
        <f>IF(入札経過表2!T31&gt;0,入札経過表2!T31," ")</f>
        <v xml:space="preserve"> </v>
      </c>
    </row>
    <row r="32" spans="2:20" ht="12.95" customHeight="1" x14ac:dyDescent="0.15">
      <c r="B32" s="457" t="str">
        <f>IF(指名表2!F20&gt;0,指名表2!F20," ")</f>
        <v/>
      </c>
      <c r="C32" s="458"/>
      <c r="D32" s="458" t="str">
        <f>IF(指名表2!H20&gt;0,指名表2!H20," ")</f>
        <v/>
      </c>
      <c r="E32" s="458"/>
      <c r="F32" s="458"/>
      <c r="G32" s="459"/>
      <c r="H32" s="387"/>
      <c r="I32" s="388"/>
      <c r="J32" s="387"/>
      <c r="K32" s="388"/>
      <c r="L32" s="387"/>
      <c r="M32" s="388"/>
      <c r="N32" s="387"/>
      <c r="O32" s="388"/>
      <c r="P32" s="387"/>
      <c r="Q32" s="388"/>
      <c r="R32" s="389"/>
      <c r="S32" s="390"/>
      <c r="T32" s="392"/>
    </row>
    <row r="33" spans="2:20" ht="12.95" customHeight="1" x14ac:dyDescent="0.15">
      <c r="B33" s="451" t="str">
        <f>IF(指名表2!B21&gt;0,指名表2!B21," ")</f>
        <v xml:space="preserve"> </v>
      </c>
      <c r="C33" s="452"/>
      <c r="D33" s="452"/>
      <c r="E33" s="452"/>
      <c r="F33" s="452"/>
      <c r="G33" s="453"/>
      <c r="H33" s="385" t="str">
        <f>IF(入札経過表2!H33&gt;0,入札経過表2!H33," ")</f>
        <v xml:space="preserve"> </v>
      </c>
      <c r="I33" s="386"/>
      <c r="J33" s="385" t="str">
        <f>IF(入札経過表2!J33&gt;0,入札経過表2!J33," ")</f>
        <v xml:space="preserve"> </v>
      </c>
      <c r="K33" s="386"/>
      <c r="L33" s="385" t="str">
        <f>IF(入札経過表2!L33&gt;0,入札経過表2!L33," ")</f>
        <v xml:space="preserve"> </v>
      </c>
      <c r="M33" s="386"/>
      <c r="N33" s="385" t="str">
        <f>IF(入札経過表2!N33&gt;0,入札経過表2!N33," ")</f>
        <v xml:space="preserve"> </v>
      </c>
      <c r="O33" s="386"/>
      <c r="P33" s="385" t="str">
        <f>IF(入札経過表2!P33&gt;0,入札経過表2!P33," ")</f>
        <v xml:space="preserve"> </v>
      </c>
      <c r="Q33" s="386"/>
      <c r="R33" s="421" t="e">
        <f>IF(#REF!&gt;0,#REF!," ")</f>
        <v>#REF!</v>
      </c>
      <c r="S33" s="421" t="str">
        <f>IF(入札経過表2!S33&gt;0,入札経過表2!S33," ")</f>
        <v xml:space="preserve"> </v>
      </c>
      <c r="T33" s="391" t="str">
        <f>IF(入札経過表2!T33&gt;0,入札経過表2!T33," ")</f>
        <v xml:space="preserve"> </v>
      </c>
    </row>
    <row r="34" spans="2:20" ht="12.95" customHeight="1" x14ac:dyDescent="0.15">
      <c r="B34" s="457" t="str">
        <f>IF(指名表2!F21&gt;0,指名表2!F21," ")</f>
        <v/>
      </c>
      <c r="C34" s="458"/>
      <c r="D34" s="458" t="str">
        <f>IF(指名表2!H21&gt;0,指名表2!H21," ")</f>
        <v/>
      </c>
      <c r="E34" s="458"/>
      <c r="F34" s="458"/>
      <c r="G34" s="459"/>
      <c r="H34" s="387"/>
      <c r="I34" s="388"/>
      <c r="J34" s="387"/>
      <c r="K34" s="388"/>
      <c r="L34" s="387"/>
      <c r="M34" s="388"/>
      <c r="N34" s="387"/>
      <c r="O34" s="388"/>
      <c r="P34" s="387"/>
      <c r="Q34" s="388"/>
      <c r="R34" s="389"/>
      <c r="S34" s="390"/>
      <c r="T34" s="392"/>
    </row>
    <row r="35" spans="2:20" ht="12.95" customHeight="1" x14ac:dyDescent="0.15">
      <c r="B35" s="451" t="str">
        <f>IF(指名表2!B22&gt;0,指名表2!B22," ")</f>
        <v xml:space="preserve"> </v>
      </c>
      <c r="C35" s="452"/>
      <c r="D35" s="452"/>
      <c r="E35" s="452"/>
      <c r="F35" s="452"/>
      <c r="G35" s="453"/>
      <c r="H35" s="385" t="str">
        <f>IF(入札経過表2!H35&gt;0,入札経過表2!H35," ")</f>
        <v xml:space="preserve"> </v>
      </c>
      <c r="I35" s="386"/>
      <c r="J35" s="385" t="str">
        <f>IF(入札経過表2!J35&gt;0,入札経過表2!J35," ")</f>
        <v xml:space="preserve"> </v>
      </c>
      <c r="K35" s="386"/>
      <c r="L35" s="385" t="str">
        <f>IF(入札経過表2!L35&gt;0,入札経過表2!L35," ")</f>
        <v xml:space="preserve"> </v>
      </c>
      <c r="M35" s="386"/>
      <c r="N35" s="385" t="str">
        <f>IF(入札経過表2!N35&gt;0,入札経過表2!N35," ")</f>
        <v xml:space="preserve"> </v>
      </c>
      <c r="O35" s="386"/>
      <c r="P35" s="385" t="str">
        <f>IF(入札経過表2!P35&gt;0,入札経過表2!P35," ")</f>
        <v xml:space="preserve"> </v>
      </c>
      <c r="Q35" s="386"/>
      <c r="R35" s="421" t="e">
        <f>IF(#REF!&gt;0,#REF!," ")</f>
        <v>#REF!</v>
      </c>
      <c r="S35" s="421" t="str">
        <f>IF(入札経過表2!S35&gt;0,入札経過表2!S35," ")</f>
        <v xml:space="preserve"> </v>
      </c>
      <c r="T35" s="391" t="str">
        <f>IF(入札経過表2!T35&gt;0,入札経過表2!T35," ")</f>
        <v xml:space="preserve"> </v>
      </c>
    </row>
    <row r="36" spans="2:20" ht="12.95" customHeight="1" x14ac:dyDescent="0.15">
      <c r="B36" s="457" t="str">
        <f>IF(指名表2!F22&gt;0,指名表2!F22," ")</f>
        <v/>
      </c>
      <c r="C36" s="458"/>
      <c r="D36" s="458" t="str">
        <f>IF(指名表2!H22&gt;0,指名表2!H22," ")</f>
        <v/>
      </c>
      <c r="E36" s="458"/>
      <c r="F36" s="458"/>
      <c r="G36" s="459"/>
      <c r="H36" s="387"/>
      <c r="I36" s="388"/>
      <c r="J36" s="387"/>
      <c r="K36" s="388"/>
      <c r="L36" s="387"/>
      <c r="M36" s="388"/>
      <c r="N36" s="387"/>
      <c r="O36" s="388"/>
      <c r="P36" s="387"/>
      <c r="Q36" s="388"/>
      <c r="R36" s="389"/>
      <c r="S36" s="390"/>
      <c r="T36" s="392"/>
    </row>
    <row r="37" spans="2:20" ht="12.95" customHeight="1" x14ac:dyDescent="0.15">
      <c r="B37" s="448" t="str">
        <f>IF(指名表2!B23&gt;0,指名表2!B23," ")</f>
        <v xml:space="preserve"> </v>
      </c>
      <c r="C37" s="449"/>
      <c r="D37" s="449"/>
      <c r="E37" s="449"/>
      <c r="F37" s="449"/>
      <c r="G37" s="450"/>
      <c r="H37" s="444" t="str">
        <f>IF(入札経過表2!H37&gt;0,入札経過表2!H37," ")</f>
        <v xml:space="preserve"> </v>
      </c>
      <c r="I37" s="445"/>
      <c r="J37" s="444" t="str">
        <f>IF(入札経過表2!J37&gt;0,入札経過表2!J37," ")</f>
        <v xml:space="preserve"> </v>
      </c>
      <c r="K37" s="445"/>
      <c r="L37" s="444" t="str">
        <f>IF(入札経過表2!L37&gt;0,入札経過表2!L37," ")</f>
        <v xml:space="preserve"> </v>
      </c>
      <c r="M37" s="445"/>
      <c r="N37" s="444" t="str">
        <f>IF(入札経過表2!N37&gt;0,入札経過表2!N37," ")</f>
        <v xml:space="preserve"> </v>
      </c>
      <c r="O37" s="445"/>
      <c r="P37" s="444" t="str">
        <f>IF(入札経過表2!P37&gt;0,入札経過表2!P37," ")</f>
        <v xml:space="preserve"> </v>
      </c>
      <c r="Q37" s="445"/>
      <c r="R37" s="440" t="e">
        <f>IF(#REF!&gt;0,#REF!," ")</f>
        <v>#REF!</v>
      </c>
      <c r="S37" s="440" t="str">
        <f>IF(入札経過表2!S37&gt;0,入札経過表2!S37," ")</f>
        <v xml:space="preserve"> </v>
      </c>
      <c r="T37" s="442" t="str">
        <f>IF(入札経過表2!T37&gt;0,入札経過表2!T37," ")</f>
        <v xml:space="preserve"> </v>
      </c>
    </row>
    <row r="38" spans="2:20" ht="12.95" customHeight="1" thickBot="1" x14ac:dyDescent="0.2">
      <c r="B38" s="454" t="str">
        <f>IF(指名表2!F23&gt;0,指名表2!F23," ")</f>
        <v/>
      </c>
      <c r="C38" s="455"/>
      <c r="D38" s="455" t="str">
        <f>IF(指名表2!H23&gt;0,指名表2!H23," ")</f>
        <v/>
      </c>
      <c r="E38" s="455"/>
      <c r="F38" s="455"/>
      <c r="G38" s="456"/>
      <c r="H38" s="446"/>
      <c r="I38" s="447"/>
      <c r="J38" s="446"/>
      <c r="K38" s="447"/>
      <c r="L38" s="446"/>
      <c r="M38" s="447"/>
      <c r="N38" s="446"/>
      <c r="O38" s="447"/>
      <c r="P38" s="446"/>
      <c r="Q38" s="447"/>
      <c r="R38" s="441"/>
      <c r="S38" s="441"/>
      <c r="T38" s="443"/>
    </row>
    <row r="39" spans="2:20" ht="14.25" thickTop="1" x14ac:dyDescent="0.15"/>
  </sheetData>
  <mergeCells count="182">
    <mergeCell ref="L33:M34"/>
    <mergeCell ref="N33:O34"/>
    <mergeCell ref="P33:Q34"/>
    <mergeCell ref="R33:R34"/>
    <mergeCell ref="T31:T32"/>
    <mergeCell ref="B32:C32"/>
    <mergeCell ref="D32:G32"/>
    <mergeCell ref="N31:O32"/>
    <mergeCell ref="P31:Q32"/>
    <mergeCell ref="R31:R32"/>
    <mergeCell ref="S31:S32"/>
    <mergeCell ref="B31:G31"/>
    <mergeCell ref="H31:I32"/>
    <mergeCell ref="J31:K32"/>
    <mergeCell ref="L31:M32"/>
    <mergeCell ref="J2:K2"/>
    <mergeCell ref="L2:M2"/>
    <mergeCell ref="C7:G7"/>
    <mergeCell ref="H7:M7"/>
    <mergeCell ref="H6:I6"/>
    <mergeCell ref="B6:F6"/>
    <mergeCell ref="B4:D4"/>
    <mergeCell ref="B3:C3"/>
    <mergeCell ref="D3:H3"/>
    <mergeCell ref="J3:K4"/>
    <mergeCell ref="L3:M4"/>
    <mergeCell ref="R10:R11"/>
    <mergeCell ref="S10:S11"/>
    <mergeCell ref="Q10:Q11"/>
    <mergeCell ref="M10:M11"/>
    <mergeCell ref="N10:N11"/>
    <mergeCell ref="O10:O11"/>
    <mergeCell ref="P10:P11"/>
    <mergeCell ref="O8:Q8"/>
    <mergeCell ref="R8:S8"/>
    <mergeCell ref="H17:I18"/>
    <mergeCell ref="H27:I28"/>
    <mergeCell ref="J27:K28"/>
    <mergeCell ref="L27:M28"/>
    <mergeCell ref="H21:I22"/>
    <mergeCell ref="J21:K22"/>
    <mergeCell ref="L21:M22"/>
    <mergeCell ref="H23:I24"/>
    <mergeCell ref="J23:K24"/>
    <mergeCell ref="H19:I20"/>
    <mergeCell ref="J19:K20"/>
    <mergeCell ref="L19:M20"/>
    <mergeCell ref="H25:I26"/>
    <mergeCell ref="L25:M26"/>
    <mergeCell ref="P12:Q12"/>
    <mergeCell ref="H10:H11"/>
    <mergeCell ref="H15:I16"/>
    <mergeCell ref="J15:K16"/>
    <mergeCell ref="L15:M16"/>
    <mergeCell ref="H13:I14"/>
    <mergeCell ref="N15:O16"/>
    <mergeCell ref="H12:I12"/>
    <mergeCell ref="J12:K12"/>
    <mergeCell ref="L12:M12"/>
    <mergeCell ref="N12:O12"/>
    <mergeCell ref="I10:I11"/>
    <mergeCell ref="J10:J11"/>
    <mergeCell ref="K10:K11"/>
    <mergeCell ref="L10:L11"/>
    <mergeCell ref="B17:G17"/>
    <mergeCell ref="B18:C18"/>
    <mergeCell ref="D18:G18"/>
    <mergeCell ref="B14:C14"/>
    <mergeCell ref="D14:G14"/>
    <mergeCell ref="B15:G15"/>
    <mergeCell ref="B12:G12"/>
    <mergeCell ref="B13:G13"/>
    <mergeCell ref="B27:G27"/>
    <mergeCell ref="D24:G24"/>
    <mergeCell ref="B25:G25"/>
    <mergeCell ref="B26:C26"/>
    <mergeCell ref="D26:G26"/>
    <mergeCell ref="B24:C24"/>
    <mergeCell ref="B16:C16"/>
    <mergeCell ref="D16:G16"/>
    <mergeCell ref="B19:G19"/>
    <mergeCell ref="B20:C20"/>
    <mergeCell ref="D20:G20"/>
    <mergeCell ref="B21:G21"/>
    <mergeCell ref="B22:C22"/>
    <mergeCell ref="D22:G22"/>
    <mergeCell ref="B23:G23"/>
    <mergeCell ref="R13:R14"/>
    <mergeCell ref="S13:S14"/>
    <mergeCell ref="T13:T14"/>
    <mergeCell ref="J13:K14"/>
    <mergeCell ref="L13:M14"/>
    <mergeCell ref="N13:O14"/>
    <mergeCell ref="P13:Q14"/>
    <mergeCell ref="L23:M24"/>
    <mergeCell ref="P15:Q16"/>
    <mergeCell ref="R15:R16"/>
    <mergeCell ref="S15:S16"/>
    <mergeCell ref="T15:T16"/>
    <mergeCell ref="R17:R18"/>
    <mergeCell ref="S17:S18"/>
    <mergeCell ref="T17:T18"/>
    <mergeCell ref="J17:K18"/>
    <mergeCell ref="L17:M18"/>
    <mergeCell ref="N17:O18"/>
    <mergeCell ref="P17:Q18"/>
    <mergeCell ref="P19:Q20"/>
    <mergeCell ref="R19:R20"/>
    <mergeCell ref="N19:O20"/>
    <mergeCell ref="N21:O22"/>
    <mergeCell ref="N23:O24"/>
    <mergeCell ref="B37:G37"/>
    <mergeCell ref="H37:I38"/>
    <mergeCell ref="H33:I34"/>
    <mergeCell ref="B33:G33"/>
    <mergeCell ref="B38:C38"/>
    <mergeCell ref="D38:G38"/>
    <mergeCell ref="B34:C34"/>
    <mergeCell ref="D34:G34"/>
    <mergeCell ref="J25:K26"/>
    <mergeCell ref="B28:C28"/>
    <mergeCell ref="D28:G28"/>
    <mergeCell ref="J37:K38"/>
    <mergeCell ref="B30:C30"/>
    <mergeCell ref="D30:G30"/>
    <mergeCell ref="B35:G35"/>
    <mergeCell ref="H35:I36"/>
    <mergeCell ref="J35:K36"/>
    <mergeCell ref="B29:G29"/>
    <mergeCell ref="H29:I30"/>
    <mergeCell ref="J29:K30"/>
    <mergeCell ref="B36:C36"/>
    <mergeCell ref="D36:G36"/>
    <mergeCell ref="J33:K34"/>
    <mergeCell ref="S37:S38"/>
    <mergeCell ref="T37:T38"/>
    <mergeCell ref="L37:M38"/>
    <mergeCell ref="N37:O38"/>
    <mergeCell ref="P37:Q38"/>
    <mergeCell ref="R37:R38"/>
    <mergeCell ref="S33:S34"/>
    <mergeCell ref="T25:T26"/>
    <mergeCell ref="P25:Q26"/>
    <mergeCell ref="R25:R26"/>
    <mergeCell ref="T33:T34"/>
    <mergeCell ref="N27:O28"/>
    <mergeCell ref="N29:O30"/>
    <mergeCell ref="T29:T30"/>
    <mergeCell ref="L35:M36"/>
    <mergeCell ref="N35:O36"/>
    <mergeCell ref="P35:Q36"/>
    <mergeCell ref="R35:R36"/>
    <mergeCell ref="P29:Q30"/>
    <mergeCell ref="R29:R30"/>
    <mergeCell ref="S29:S30"/>
    <mergeCell ref="L29:M30"/>
    <mergeCell ref="S35:S36"/>
    <mergeCell ref="T35:T36"/>
    <mergeCell ref="C9:L9"/>
    <mergeCell ref="R7:T7"/>
    <mergeCell ref="B10:G11"/>
    <mergeCell ref="T10:T11"/>
    <mergeCell ref="O9:Q9"/>
    <mergeCell ref="R9:S9"/>
    <mergeCell ref="R6:T6"/>
    <mergeCell ref="O6:P7"/>
    <mergeCell ref="P27:Q28"/>
    <mergeCell ref="R27:R28"/>
    <mergeCell ref="S27:S28"/>
    <mergeCell ref="T27:T28"/>
    <mergeCell ref="N25:O26"/>
    <mergeCell ref="S25:S26"/>
    <mergeCell ref="P23:Q24"/>
    <mergeCell ref="S21:S22"/>
    <mergeCell ref="S19:S20"/>
    <mergeCell ref="T19:T20"/>
    <mergeCell ref="T23:T24"/>
    <mergeCell ref="P21:Q22"/>
    <mergeCell ref="R21:R22"/>
    <mergeCell ref="T21:T22"/>
    <mergeCell ref="R23:R24"/>
    <mergeCell ref="S23:S24"/>
  </mergeCells>
  <phoneticPr fontId="2"/>
  <pageMargins left="0.49" right="0.37" top="0.68" bottom="0.27" header="0.55000000000000004" footer="0.25"/>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指名表2</vt:lpstr>
      <vt:lpstr>契約保証届</vt:lpstr>
      <vt:lpstr>業者通知2</vt:lpstr>
      <vt:lpstr>入札心得書</vt:lpstr>
      <vt:lpstr>入札心得書（リサイクル）</vt:lpstr>
      <vt:lpstr>業者通知(リサイクル) 2</vt:lpstr>
      <vt:lpstr>入札経過表2</vt:lpstr>
      <vt:lpstr>受領簿2</vt:lpstr>
      <vt:lpstr>公表用入札経過2</vt:lpstr>
      <vt:lpstr>工事台帳 (2)</vt:lpstr>
      <vt:lpstr>中間前金払請求書</vt:lpstr>
      <vt:lpstr>リサイクル書面</vt:lpstr>
      <vt:lpstr>変更リサイクル書面</vt:lpstr>
      <vt:lpstr>リサイクル書面!Print_Area</vt:lpstr>
      <vt:lpstr>'業者通知(リサイクル) 2'!Print_Area</vt:lpstr>
      <vt:lpstr>業者通知2!Print_Area</vt:lpstr>
      <vt:lpstr>契約保証届!Print_Area</vt:lpstr>
      <vt:lpstr>公表用入札経過2!Print_Area</vt:lpstr>
      <vt:lpstr>'工事台帳 (2)'!Print_Area</vt:lpstr>
      <vt:lpstr>指名表2!Print_Area</vt:lpstr>
      <vt:lpstr>受領簿2!Print_Area</vt:lpstr>
      <vt:lpstr>中間前金払請求書!Print_Area</vt:lpstr>
      <vt:lpstr>入札経過表2!Print_Area</vt:lpstr>
      <vt:lpstr>入札心得書!Print_Area</vt:lpstr>
      <vt:lpstr>'入札心得書（リサイクル）'!Print_Area</vt:lpstr>
      <vt:lpstr>変更リサイクル書面!Print_Area</vt:lpstr>
    </vt:vector>
  </TitlesOfParts>
  <Company>苅田町役場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psuser</dc:creator>
  <cp:lastModifiedBy>kandadmin</cp:lastModifiedBy>
  <cp:lastPrinted>2024-04-24T05:18:38Z</cp:lastPrinted>
  <dcterms:created xsi:type="dcterms:W3CDTF">2000-05-18T05:15:13Z</dcterms:created>
  <dcterms:modified xsi:type="dcterms:W3CDTF">2024-08-23T05:57:25Z</dcterms:modified>
</cp:coreProperties>
</file>