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500" activeTab="1"/>
  </bookViews>
  <sheets>
    <sheet name="工事履行報告書" sheetId="1" r:id="rId1"/>
    <sheet name="参考" sheetId="2" r:id="rId2"/>
  </sheets>
  <definedNames>
    <definedName name="Excel_BuiltIn_Print_Area" localSheetId="0">'工事履行報告書'!$A$1:$AQ$49</definedName>
    <definedName name="Excel_BuiltIn_Print_Area" localSheetId="1">'参考'!$A$1:$AQ$40</definedName>
    <definedName name="_xlnm.Print_Area" localSheetId="0">'工事履行報告書'!$A$1:$AQ$49</definedName>
    <definedName name="_xlnm.Print_Area" localSheetId="1">'参考'!$A$1:$AQ$40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G34" authorId="0">
      <text>
        <r>
          <rPr>
            <sz val="12"/>
            <color indexed="8"/>
            <rFont val="ＭＳ Ｐゴシック"/>
            <family val="3"/>
          </rPr>
          <t>・入札時に提出した積算内訳書の直接工事費と一致すること。</t>
        </r>
      </text>
    </comment>
    <comment ref="AM12" authorId="0">
      <text>
        <r>
          <rPr>
            <sz val="12"/>
            <color indexed="8"/>
            <rFont val="ＭＳ Ｐゴシック"/>
            <family val="3"/>
          </rPr>
          <t>・直接工事費ベースで入力すること
・消費税を含まない額を記載すること。</t>
        </r>
      </text>
    </comment>
    <comment ref="AO12" authorId="0">
      <text>
        <r>
          <rPr>
            <sz val="12"/>
            <color indexed="8"/>
            <rFont val="ＭＳ Ｐゴシック"/>
            <family val="3"/>
          </rPr>
          <t>・各工種ごとに報告時点の状況を％で入力すること</t>
        </r>
      </text>
    </comment>
    <comment ref="AP36" authorId="0">
      <text>
        <r>
          <rPr>
            <sz val="12"/>
            <color indexed="8"/>
            <rFont val="ＭＳ Ｐゴシック"/>
            <family val="3"/>
          </rPr>
          <t>・出来高進捗率（出来高金額合計÷見積金額合計）は50％以上であること。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G34" authorId="0">
      <text>
        <r>
          <rPr>
            <sz val="12"/>
            <color indexed="8"/>
            <rFont val="ＭＳ Ｐゴシック"/>
            <family val="3"/>
          </rPr>
          <t>・入札時に提出した内訳書の直接工事費と一致すること。</t>
        </r>
      </text>
    </comment>
    <comment ref="AM12" authorId="0">
      <text>
        <r>
          <rPr>
            <sz val="12"/>
            <color indexed="8"/>
            <rFont val="ＭＳ Ｐゴシック"/>
            <family val="3"/>
          </rPr>
          <t>・直接工事費ベースで入力すること
・消費税を含まない額を記載すること。</t>
        </r>
      </text>
    </comment>
    <comment ref="AO12" authorId="0">
      <text>
        <r>
          <rPr>
            <sz val="12"/>
            <color indexed="8"/>
            <rFont val="ＭＳ Ｐゴシック"/>
            <family val="3"/>
          </rPr>
          <t>・各工種ごとに報告時点の状況を入力すること</t>
        </r>
      </text>
    </comment>
    <comment ref="AP36" authorId="0">
      <text>
        <r>
          <rPr>
            <sz val="12"/>
            <color indexed="8"/>
            <rFont val="ＭＳ Ｐゴシック"/>
            <family val="3"/>
          </rPr>
          <t>・出来高進捗率（出来高金額合計÷見積金額合計）は50％以上であること。</t>
        </r>
      </text>
    </comment>
  </commentList>
</comments>
</file>

<file path=xl/sharedStrings.xml><?xml version="1.0" encoding="utf-8"?>
<sst xmlns="http://schemas.openxmlformats.org/spreadsheetml/2006/main" count="163" uniqueCount="51">
  <si>
    <t>様式第3号（第9条関係）</t>
  </si>
  <si>
    <t>工 事 履 行  ( 中 間 ） 報 告 書</t>
  </si>
  <si>
    <t>　苅田町長　　様</t>
  </si>
  <si>
    <r>
      <rPr>
        <sz val="11"/>
        <color indexed="8"/>
        <rFont val="ＭＳ Ｐ明朝"/>
        <family val="1"/>
      </rPr>
      <t>報告日：　　　　</t>
    </r>
    <r>
      <rPr>
        <sz val="11"/>
        <color indexed="9"/>
        <rFont val="ＭＳ Ｐ明朝"/>
        <family val="1"/>
      </rPr>
      <t>　　</t>
    </r>
    <r>
      <rPr>
        <sz val="11"/>
        <color indexed="8"/>
        <rFont val="ＭＳ Ｐ明朝"/>
        <family val="1"/>
      </rPr>
      <t>　　年　　　月　　　日　</t>
    </r>
  </si>
  <si>
    <t>　　下記の工事について、中間前払金に係る工事履行状況を報告します。</t>
  </si>
  <si>
    <t>　なお、履行状況確認が難しい場合、別途現地確認や付属書類の提出に応じます。</t>
  </si>
  <si>
    <t>【受注者】</t>
  </si>
  <si>
    <t>住所又は所在地：</t>
  </si>
  <si>
    <t>工 事 名：</t>
  </si>
  <si>
    <t>商号又は名称：</t>
  </si>
  <si>
    <t>工事場所：</t>
  </si>
  <si>
    <t>代表者職氏名：</t>
  </si>
  <si>
    <t>工　期：</t>
  </si>
  <si>
    <t>（現場代理人氏名：</t>
  </si>
  <si>
    <t>）</t>
  </si>
  <si>
    <t>（自動計算）</t>
  </si>
  <si>
    <t>工 種 ・科目等
（直接工事費内訳）</t>
  </si>
  <si>
    <t>区分</t>
  </si>
  <si>
    <t>月</t>
  </si>
  <si>
    <r>
      <rPr>
        <sz val="11"/>
        <color indexed="8"/>
        <rFont val="ＭＳ Ｐ明朝"/>
        <family val="1"/>
      </rPr>
      <t>見積額②
（円）</t>
    </r>
    <r>
      <rPr>
        <sz val="8"/>
        <color indexed="8"/>
        <rFont val="ＭＳ Ｐ明朝"/>
        <family val="1"/>
      </rPr>
      <t>（税抜き）</t>
    </r>
  </si>
  <si>
    <r>
      <rPr>
        <sz val="10"/>
        <rFont val="ＭＳ Ｐ明朝"/>
        <family val="1"/>
      </rPr>
      <t xml:space="preserve">構成比③
（％）
</t>
    </r>
    <r>
      <rPr>
        <sz val="7"/>
        <rFont val="ＭＳ Ｐ明朝"/>
        <family val="1"/>
      </rPr>
      <t>②/①×100</t>
    </r>
  </si>
  <si>
    <r>
      <rPr>
        <sz val="10"/>
        <rFont val="ＭＳ Ｐ明朝"/>
        <family val="1"/>
      </rPr>
      <t xml:space="preserve">進捗率④
（％）
</t>
    </r>
    <r>
      <rPr>
        <sz val="7"/>
        <rFont val="ＭＳ Ｐ明朝"/>
        <family val="1"/>
      </rPr>
      <t>実施/予定</t>
    </r>
  </si>
  <si>
    <r>
      <rPr>
        <sz val="11"/>
        <rFont val="ＭＳ Ｐ明朝"/>
        <family val="1"/>
      </rPr>
      <t xml:space="preserve">出来高金額⑤
（円）
</t>
    </r>
    <r>
      <rPr>
        <sz val="9"/>
        <rFont val="ＭＳ Ｐ明朝"/>
        <family val="1"/>
      </rPr>
      <t>②×④×100</t>
    </r>
  </si>
  <si>
    <t>備考</t>
  </si>
  <si>
    <t>10　20</t>
  </si>
  <si>
    <t>予定</t>
  </si>
  <si>
    <t>実施</t>
  </si>
  <si>
    <t>直接工事費
合計①</t>
  </si>
  <si>
    <t>*役場処理欄</t>
  </si>
  <si>
    <t>　工期の２分の１以上を経過し、当該時期までに実施すべき作業が行われ、作業に要した経費は２分の１以上であることを確認した</t>
  </si>
  <si>
    <r>
      <rPr>
        <sz val="11"/>
        <rFont val="ＭＳ Ｐ明朝"/>
        <family val="1"/>
      </rPr>
      <t xml:space="preserve">出来高進捗率⑥
（％）
</t>
    </r>
    <r>
      <rPr>
        <sz val="8"/>
        <rFont val="ＭＳ Ｐ明朝"/>
        <family val="1"/>
      </rPr>
      <t>⑤合計/①×100</t>
    </r>
  </si>
  <si>
    <r>
      <rPr>
        <sz val="11"/>
        <color indexed="8"/>
        <rFont val="ＭＳ Ｐ明朝"/>
        <family val="1"/>
      </rPr>
      <t>　</t>
    </r>
    <r>
      <rPr>
        <sz val="11"/>
        <color indexed="9"/>
        <rFont val="ＭＳ Ｐ明朝"/>
        <family val="1"/>
      </rPr>
      <t>平成</t>
    </r>
    <r>
      <rPr>
        <sz val="11"/>
        <color indexed="8"/>
        <rFont val="ＭＳ Ｐ明朝"/>
        <family val="1"/>
      </rPr>
      <t>　　年　　月　　日</t>
    </r>
  </si>
  <si>
    <t>（監督員）所属</t>
  </si>
  <si>
    <t xml:space="preserve">氏名 </t>
  </si>
  <si>
    <t>【注意事項】</t>
  </si>
  <si>
    <t>注１　　直接工事費合計①は、入札時に提出した積算内訳書の直接工事費の額と一致すること。</t>
  </si>
  <si>
    <t>注２　　構成比③は、見積額②の合計に占める各工種等ごとの構成割合を計上する。端数処理上、100％にならない場合がある。（自動計算あり）</t>
  </si>
  <si>
    <t>注３　　進捗率④は、各工種ごとに報告時点の状況を記入する。</t>
  </si>
  <si>
    <t>注４　　出来高金額⑤は、各工種等ごとに見積額②に進捗率④を乗じて算出し、それぞれ記入する。(自動計算あり)</t>
  </si>
  <si>
    <t>注５　　出来高進捗率⑥（出来高金額合計÷見積金額合計）は50％以上であること。</t>
  </si>
  <si>
    <t>注６　　記入については、着工届に添付した工程表等に基づき作成すること。</t>
  </si>
  <si>
    <t>注７　　欄が不足する場合は適宜追加すること。その場合自動計算部分もすべて手動で計算すること。</t>
  </si>
  <si>
    <t>報告日：平成30年7月30日　</t>
  </si>
  <si>
    <t>平成30年5月20日～平成30年9月19日</t>
  </si>
  <si>
    <t>見積額②
（円）</t>
  </si>
  <si>
    <t>構成比③
（％）</t>
  </si>
  <si>
    <t>進捗率④
（％）</t>
  </si>
  <si>
    <t>出来高金額⑤
（円）</t>
  </si>
  <si>
    <t>○○工</t>
  </si>
  <si>
    <t>　工期の２分の１以上を経過し、当該時期までに実施すべき作業が行われ、作業に要した経費は２分の１以上であることを確認した。</t>
  </si>
  <si>
    <t>出来高進捗率⑥
（％）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</si>
</sst>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_);[Red]&quot;(¥&quot;#,##0\)"/>
    <numFmt numFmtId="177" formatCode="0.00_);[Red]\(0.00\)"/>
    <numFmt numFmtId="178" formatCode="0.0_);[Red]\(0.0\)"/>
    <numFmt numFmtId="179" formatCode="0_);[Red]\(0\)"/>
    <numFmt numFmtId="180" formatCode="[$-411]m&quot;月&quot;d&quot;日&quot;"/>
  </numFmts>
  <fonts count="5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b/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46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indent="2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2" fillId="0" borderId="48" xfId="0" applyFont="1" applyBorder="1" applyAlignment="1">
      <alignment vertical="center" textRotation="255"/>
    </xf>
    <xf numFmtId="0" fontId="2" fillId="0" borderId="45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7" fillId="33" borderId="0" xfId="0" applyFont="1" applyFill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14" fillId="0" borderId="43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2" fontId="5" fillId="0" borderId="50" xfId="0" applyNumberFormat="1" applyFont="1" applyBorder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76" fontId="5" fillId="0" borderId="54" xfId="0" applyNumberFormat="1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2" fillId="0" borderId="55" xfId="0" applyFont="1" applyFill="1" applyBorder="1" applyAlignment="1">
      <alignment vertical="center" wrapText="1"/>
    </xf>
    <xf numFmtId="176" fontId="2" fillId="0" borderId="21" xfId="0" applyNumberFormat="1" applyFont="1" applyFill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8" fontId="5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Fill="1" applyBorder="1" applyAlignment="1">
      <alignment vertical="center" wrapText="1"/>
    </xf>
    <xf numFmtId="176" fontId="5" fillId="0" borderId="57" xfId="0" applyNumberFormat="1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Fill="1" applyBorder="1" applyAlignment="1">
      <alignment vertical="center" wrapText="1"/>
    </xf>
    <xf numFmtId="178" fontId="5" fillId="0" borderId="56" xfId="0" applyNumberFormat="1" applyFont="1" applyBorder="1" applyAlignment="1">
      <alignment vertical="center"/>
    </xf>
    <xf numFmtId="176" fontId="5" fillId="0" borderId="56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" fontId="5" fillId="0" borderId="50" xfId="0" applyNumberFormat="1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176" fontId="5" fillId="35" borderId="54" xfId="0" applyNumberFormat="1" applyFont="1" applyFill="1" applyBorder="1" applyAlignment="1">
      <alignment vertical="center"/>
    </xf>
    <xf numFmtId="176" fontId="2" fillId="35" borderId="71" xfId="0" applyNumberFormat="1" applyFont="1" applyFill="1" applyBorder="1" applyAlignment="1">
      <alignment vertical="center"/>
    </xf>
    <xf numFmtId="0" fontId="5" fillId="0" borderId="58" xfId="0" applyFont="1" applyBorder="1" applyAlignment="1">
      <alignment vertical="center"/>
    </xf>
    <xf numFmtId="176" fontId="2" fillId="35" borderId="72" xfId="0" applyNumberFormat="1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176" fontId="2" fillId="35" borderId="21" xfId="0" applyNumberFormat="1" applyFont="1" applyFill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2" fillId="35" borderId="6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15</xdr:row>
      <xdr:rowOff>66675</xdr:rowOff>
    </xdr:from>
    <xdr:to>
      <xdr:col>10</xdr:col>
      <xdr:colOff>123825</xdr:colOff>
      <xdr:row>19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2981325" y="3390900"/>
          <a:ext cx="390525" cy="704850"/>
        </a:xfrm>
        <a:prstGeom prst="rect">
          <a:avLst/>
        </a:prstGeom>
        <a:solidFill>
          <a:srgbClr val="FCD5B5">
            <a:alpha val="44000"/>
          </a:srgbClr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19050</xdr:rowOff>
    </xdr:from>
    <xdr:to>
      <xdr:col>26</xdr:col>
      <xdr:colOff>66675</xdr:colOff>
      <xdr:row>29</xdr:row>
      <xdr:rowOff>57150</xdr:rowOff>
    </xdr:to>
    <xdr:sp>
      <xdr:nvSpPr>
        <xdr:cNvPr id="2" name="線吹き出し 1 (枠付き) 2"/>
        <xdr:cNvSpPr>
          <a:spLocks/>
        </xdr:cNvSpPr>
      </xdr:nvSpPr>
      <xdr:spPr>
        <a:xfrm>
          <a:off x="3124200" y="4867275"/>
          <a:ext cx="2933700" cy="1181100"/>
        </a:xfrm>
        <a:prstGeom prst="borderCallout1">
          <a:avLst>
            <a:gd name="adj1" fmla="val -51504"/>
            <a:gd name="adj2" fmla="val -115212"/>
            <a:gd name="adj3" fmla="val -46736"/>
            <a:gd name="adj4" fmla="val -51439"/>
          </a:avLst>
        </a:prstGeom>
        <a:solidFill>
          <a:srgbClr val="F79646"/>
        </a:solidFill>
        <a:ln w="25560" cmpd="sng">
          <a:solidFill>
            <a:srgbClr val="B66D31"/>
          </a:solidFill>
          <a:headEnd type="triangl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予定は着工時提出の工程表の通り。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実施を入れる。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塗りつぶしでも矢印でも可。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この事例では、一部実施すべき作業が到達できていない。</a:t>
          </a:r>
        </a:p>
      </xdr:txBody>
    </xdr:sp>
    <xdr:clientData/>
  </xdr:twoCellAnchor>
  <xdr:twoCellAnchor>
    <xdr:from>
      <xdr:col>37</xdr:col>
      <xdr:colOff>104775</xdr:colOff>
      <xdr:row>10</xdr:row>
      <xdr:rowOff>123825</xdr:rowOff>
    </xdr:from>
    <xdr:to>
      <xdr:col>39</xdr:col>
      <xdr:colOff>76200</xdr:colOff>
      <xdr:row>35</xdr:row>
      <xdr:rowOff>57150</xdr:rowOff>
    </xdr:to>
    <xdr:sp>
      <xdr:nvSpPr>
        <xdr:cNvPr id="3" name="線吹き出し 1 (枠付き) 3"/>
        <xdr:cNvSpPr>
          <a:spLocks/>
        </xdr:cNvSpPr>
      </xdr:nvSpPr>
      <xdr:spPr>
        <a:xfrm>
          <a:off x="7981950" y="2333625"/>
          <a:ext cx="1276350" cy="4914900"/>
        </a:xfrm>
        <a:prstGeom prst="borderCallout1">
          <a:avLst>
            <a:gd name="adj1" fmla="val 19666"/>
            <a:gd name="adj2" fmla="val -57703"/>
            <a:gd name="adj3" fmla="val 14439"/>
            <a:gd name="adj4" fmla="val -49574"/>
          </a:avLst>
        </a:prstGeom>
        <a:solidFill>
          <a:srgbClr val="DBEEF4">
            <a:alpha val="36000"/>
          </a:srgbClr>
        </a:solidFill>
        <a:ln w="25560" cmpd="sng">
          <a:solidFill>
            <a:srgbClr val="385D8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247650</xdr:colOff>
      <xdr:row>6</xdr:row>
      <xdr:rowOff>123825</xdr:rowOff>
    </xdr:from>
    <xdr:to>
      <xdr:col>40</xdr:col>
      <xdr:colOff>95250</xdr:colOff>
      <xdr:row>9</xdr:row>
      <xdr:rowOff>28575</xdr:rowOff>
    </xdr:to>
    <xdr:sp>
      <xdr:nvSpPr>
        <xdr:cNvPr id="4" name="正方形/長方形 4"/>
        <xdr:cNvSpPr>
          <a:spLocks/>
        </xdr:cNvSpPr>
      </xdr:nvSpPr>
      <xdr:spPr>
        <a:xfrm>
          <a:off x="8296275" y="1466850"/>
          <a:ext cx="1600200" cy="628650"/>
        </a:xfrm>
        <a:prstGeom prst="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入札時工事費内訳書、または契約当初の通り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295275</xdr:colOff>
      <xdr:row>8</xdr:row>
      <xdr:rowOff>257175</xdr:rowOff>
    </xdr:from>
    <xdr:to>
      <xdr:col>9</xdr:col>
      <xdr:colOff>142875</xdr:colOff>
      <xdr:row>10</xdr:row>
      <xdr:rowOff>85725</xdr:rowOff>
    </xdr:to>
    <xdr:sp>
      <xdr:nvSpPr>
        <xdr:cNvPr id="5" name="線吹き出し 1 (枠付き) 5"/>
        <xdr:cNvSpPr>
          <a:spLocks/>
        </xdr:cNvSpPr>
      </xdr:nvSpPr>
      <xdr:spPr>
        <a:xfrm>
          <a:off x="1666875" y="2038350"/>
          <a:ext cx="1552575" cy="257175"/>
        </a:xfrm>
        <a:prstGeom prst="borderCallout1">
          <a:avLst>
            <a:gd name="adj1" fmla="val 53564"/>
            <a:gd name="adj2" fmla="val 530337"/>
            <a:gd name="adj3" fmla="val 51875"/>
            <a:gd name="adj4" fmla="val 46462"/>
          </a:avLst>
        </a:prstGeom>
        <a:solidFill>
          <a:srgbClr val="00B0F0"/>
        </a:solidFill>
        <a:ln w="25560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工期</a:t>
          </a:r>
          <a:r>
            <a:rPr lang="en-US" cap="none" sz="1100" b="0" i="0" u="none" baseline="0">
              <a:solidFill>
                <a:srgbClr val="FFFFFF"/>
              </a:solidFill>
            </a:rPr>
            <a:t>120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日の</a:t>
          </a:r>
          <a:r>
            <a:rPr lang="en-US" cap="none" sz="1100" b="0" i="0" u="none" baseline="0">
              <a:solidFill>
                <a:srgbClr val="FFFFFF"/>
              </a:solidFill>
            </a:rPr>
            <a:t>60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日目</a:t>
          </a:r>
        </a:p>
      </xdr:txBody>
    </xdr:sp>
    <xdr:clientData/>
  </xdr:twoCellAnchor>
  <xdr:twoCellAnchor>
    <xdr:from>
      <xdr:col>10</xdr:col>
      <xdr:colOff>152400</xdr:colOff>
      <xdr:row>8</xdr:row>
      <xdr:rowOff>276225</xdr:rowOff>
    </xdr:from>
    <xdr:to>
      <xdr:col>26</xdr:col>
      <xdr:colOff>133350</xdr:colOff>
      <xdr:row>10</xdr:row>
      <xdr:rowOff>95250</xdr:rowOff>
    </xdr:to>
    <xdr:sp>
      <xdr:nvSpPr>
        <xdr:cNvPr id="6" name="線吹き出し 1 (枠付き) 6"/>
        <xdr:cNvSpPr>
          <a:spLocks/>
        </xdr:cNvSpPr>
      </xdr:nvSpPr>
      <xdr:spPr>
        <a:xfrm>
          <a:off x="3400425" y="2057400"/>
          <a:ext cx="2724150" cy="247650"/>
        </a:xfrm>
        <a:prstGeom prst="borderCallout1">
          <a:avLst>
            <a:gd name="adj1" fmla="val -50472"/>
            <a:gd name="adj2" fmla="val 953643"/>
            <a:gd name="adj3" fmla="val -49388"/>
            <a:gd name="adj4" fmla="val 64462"/>
          </a:avLst>
        </a:prstGeom>
        <a:solidFill>
          <a:srgbClr val="FF00FF"/>
        </a:solidFill>
        <a:ln w="2556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申請の日・・・工期の</a:t>
          </a:r>
          <a:r>
            <a:rPr lang="en-US" cap="none" sz="1100" b="0" i="0" u="none" baseline="0">
              <a:solidFill>
                <a:srgbClr val="FFFFFF"/>
              </a:solidFill>
            </a:rPr>
            <a:t>1/2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は越えている</a:t>
          </a:r>
        </a:p>
      </xdr:txBody>
    </xdr:sp>
    <xdr:clientData/>
  </xdr:twoCellAnchor>
  <xdr:twoCellAnchor>
    <xdr:from>
      <xdr:col>41</xdr:col>
      <xdr:colOff>371475</xdr:colOff>
      <xdr:row>1</xdr:row>
      <xdr:rowOff>238125</xdr:rowOff>
    </xdr:from>
    <xdr:to>
      <xdr:col>42</xdr:col>
      <xdr:colOff>1104900</xdr:colOff>
      <xdr:row>3</xdr:row>
      <xdr:rowOff>57150</xdr:rowOff>
    </xdr:to>
    <xdr:sp>
      <xdr:nvSpPr>
        <xdr:cNvPr id="7" name="線吹き出し 1 (枠付き) 7"/>
        <xdr:cNvSpPr>
          <a:spLocks/>
        </xdr:cNvSpPr>
      </xdr:nvSpPr>
      <xdr:spPr>
        <a:xfrm>
          <a:off x="10791825" y="476250"/>
          <a:ext cx="1847850" cy="266700"/>
        </a:xfrm>
        <a:prstGeom prst="borderCallout1">
          <a:avLst>
            <a:gd name="adj1" fmla="val -376851"/>
            <a:gd name="adj2" fmla="val 544657"/>
            <a:gd name="adj3" fmla="val -46296"/>
            <a:gd name="adj4" fmla="val 46606"/>
          </a:avLst>
        </a:prstGeom>
        <a:noFill/>
        <a:ln w="2556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457200</xdr:colOff>
      <xdr:row>37</xdr:row>
      <xdr:rowOff>161925</xdr:rowOff>
    </xdr:from>
    <xdr:to>
      <xdr:col>42</xdr:col>
      <xdr:colOff>142875</xdr:colOff>
      <xdr:row>39</xdr:row>
      <xdr:rowOff>38100</xdr:rowOff>
    </xdr:to>
    <xdr:sp>
      <xdr:nvSpPr>
        <xdr:cNvPr id="8" name="線吹き出し 1 (枠付き) 8"/>
        <xdr:cNvSpPr>
          <a:spLocks/>
        </xdr:cNvSpPr>
      </xdr:nvSpPr>
      <xdr:spPr>
        <a:xfrm>
          <a:off x="10877550" y="7924800"/>
          <a:ext cx="800100" cy="304800"/>
        </a:xfrm>
        <a:prstGeom prst="borderCallout1">
          <a:avLst>
            <a:gd name="adj1" fmla="val -14245"/>
            <a:gd name="adj2" fmla="val -147439"/>
            <a:gd name="adj3" fmla="val -50000"/>
            <a:gd name="adj4" fmla="val -24180"/>
          </a:avLst>
        </a:prstGeom>
        <a:solidFill>
          <a:srgbClr val="C0504D"/>
        </a:solidFill>
        <a:ln w="25560" cmpd="sng">
          <a:solidFill>
            <a:srgbClr val="8C3836"/>
          </a:solidFill>
          <a:headEnd type="triangl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50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</a:p>
      </xdr:txBody>
    </xdr:sp>
    <xdr:clientData/>
  </xdr:twoCellAnchor>
  <xdr:twoCellAnchor>
    <xdr:from>
      <xdr:col>41</xdr:col>
      <xdr:colOff>571500</xdr:colOff>
      <xdr:row>35</xdr:row>
      <xdr:rowOff>38100</xdr:rowOff>
    </xdr:from>
    <xdr:to>
      <xdr:col>42</xdr:col>
      <xdr:colOff>66675</xdr:colOff>
      <xdr:row>36</xdr:row>
      <xdr:rowOff>209550</xdr:rowOff>
    </xdr:to>
    <xdr:sp>
      <xdr:nvSpPr>
        <xdr:cNvPr id="9" name="正方形/長方形 9"/>
        <xdr:cNvSpPr>
          <a:spLocks/>
        </xdr:cNvSpPr>
      </xdr:nvSpPr>
      <xdr:spPr>
        <a:xfrm>
          <a:off x="10991850" y="7229475"/>
          <a:ext cx="609600" cy="457200"/>
        </a:xfrm>
        <a:prstGeom prst="rect">
          <a:avLst/>
        </a:prstGeom>
        <a:noFill/>
        <a:ln w="2556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K53"/>
  <sheetViews>
    <sheetView showGridLines="0" view="pageBreakPreview" zoomScaleNormal="96" zoomScaleSheetLayoutView="100" zoomScalePageLayoutView="0" workbookViewId="0" topLeftCell="A1">
      <selection activeCell="AI37" sqref="AI37"/>
    </sheetView>
  </sheetViews>
  <sheetFormatPr defaultColWidth="9.00390625" defaultRowHeight="13.5"/>
  <cols>
    <col min="1" max="1" width="18.00390625" style="1" customWidth="1"/>
    <col min="2" max="2" width="6.625" style="1" customWidth="1"/>
    <col min="3" max="38" width="2.25390625" style="1" customWidth="1"/>
    <col min="39" max="39" width="14.875" style="1" customWidth="1"/>
    <col min="40" max="41" width="8.75390625" style="1" customWidth="1"/>
    <col min="42" max="42" width="14.625" style="1" customWidth="1"/>
    <col min="43" max="43" width="13.875" style="1" customWidth="1"/>
    <col min="44" max="16384" width="9.00390625" style="1" customWidth="1"/>
  </cols>
  <sheetData>
    <row r="1" ht="21.75" customHeight="1">
      <c r="A1" s="1" t="s">
        <v>0</v>
      </c>
    </row>
    <row r="2" spans="1:43" ht="21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43" ht="13.5">
      <c r="A3" s="1" t="s">
        <v>2</v>
      </c>
      <c r="AO3" s="116" t="s">
        <v>3</v>
      </c>
      <c r="AP3" s="116"/>
      <c r="AQ3" s="116"/>
    </row>
    <row r="4" ht="17.25" customHeight="1">
      <c r="A4" s="1" t="s">
        <v>4</v>
      </c>
    </row>
    <row r="5" spans="1:38" ht="17.25" customHeight="1">
      <c r="A5" s="1" t="s">
        <v>5</v>
      </c>
      <c r="AL5" s="2" t="s">
        <v>6</v>
      </c>
    </row>
    <row r="6" spans="2:43" ht="17.2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AL6" s="2" t="s">
        <v>7</v>
      </c>
      <c r="AM6" s="111"/>
      <c r="AN6" s="111"/>
      <c r="AO6" s="111"/>
      <c r="AP6" s="111"/>
      <c r="AQ6" s="111"/>
    </row>
    <row r="7" spans="1:43" ht="17.25" customHeight="1">
      <c r="A7" s="2" t="s">
        <v>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AL7" s="2" t="s">
        <v>9</v>
      </c>
      <c r="AM7" s="111"/>
      <c r="AN7" s="111"/>
      <c r="AO7" s="111"/>
      <c r="AP7" s="111"/>
      <c r="AQ7" s="111"/>
    </row>
    <row r="8" spans="1:43" ht="17.25" customHeight="1">
      <c r="A8" s="2" t="s">
        <v>10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AL8" s="2" t="s">
        <v>11</v>
      </c>
      <c r="AM8" s="112"/>
      <c r="AN8" s="112"/>
      <c r="AO8" s="112"/>
      <c r="AP8" s="112"/>
      <c r="AQ8" s="112"/>
    </row>
    <row r="9" spans="1:43" ht="16.5" customHeight="1">
      <c r="A9" s="2" t="s">
        <v>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AL9" s="2" t="s">
        <v>13</v>
      </c>
      <c r="AM9" s="112" t="s">
        <v>14</v>
      </c>
      <c r="AN9" s="112"/>
      <c r="AO9" s="112"/>
      <c r="AP9" s="112"/>
      <c r="AQ9" s="112"/>
    </row>
    <row r="10" spans="3:4" ht="11.25" customHeight="1">
      <c r="C10" s="2"/>
      <c r="D10" s="2"/>
    </row>
    <row r="11" spans="39:42" ht="14.25" thickBot="1">
      <c r="AM11" s="5"/>
      <c r="AN11" s="6" t="s">
        <v>15</v>
      </c>
      <c r="AO11" s="7"/>
      <c r="AP11" s="6" t="s">
        <v>15</v>
      </c>
    </row>
    <row r="12" spans="1:43" ht="25.5" customHeight="1" thickBot="1">
      <c r="A12" s="113" t="s">
        <v>16</v>
      </c>
      <c r="B12" s="114" t="s">
        <v>17</v>
      </c>
      <c r="C12" s="106"/>
      <c r="D12" s="106"/>
      <c r="E12" s="8" t="s">
        <v>18</v>
      </c>
      <c r="F12" s="106">
        <f>IF(C12=12,1,IF(C12="","",C12+1))</f>
      </c>
      <c r="G12" s="106"/>
      <c r="H12" s="8" t="s">
        <v>18</v>
      </c>
      <c r="I12" s="106">
        <f>IF(F12=12,1,IF(F12="","",F12+1))</f>
      </c>
      <c r="J12" s="106"/>
      <c r="K12" s="8" t="s">
        <v>18</v>
      </c>
      <c r="L12" s="106">
        <f>IF(I12=12,1,IF(I12="","",I12+1))</f>
      </c>
      <c r="M12" s="106"/>
      <c r="N12" s="8" t="s">
        <v>18</v>
      </c>
      <c r="O12" s="106">
        <f>IF(L12=12,1,IF(L12="","",L12+1))</f>
      </c>
      <c r="P12" s="106"/>
      <c r="Q12" s="8" t="s">
        <v>18</v>
      </c>
      <c r="R12" s="106">
        <f>IF(O12=12,1,IF(O12="","",O12+1))</f>
      </c>
      <c r="S12" s="106"/>
      <c r="T12" s="8" t="s">
        <v>18</v>
      </c>
      <c r="U12" s="106">
        <f>IF(R12=12,1,IF(R12="","",R12+1))</f>
      </c>
      <c r="V12" s="106"/>
      <c r="W12" s="8" t="s">
        <v>18</v>
      </c>
      <c r="X12" s="106">
        <f>IF(U12=12,1,IF(U12="","",U12+1))</f>
      </c>
      <c r="Y12" s="106"/>
      <c r="Z12" s="8" t="s">
        <v>18</v>
      </c>
      <c r="AA12" s="106">
        <f>IF(X12=12,1,IF(X12="","",X12+1))</f>
      </c>
      <c r="AB12" s="106"/>
      <c r="AC12" s="8" t="s">
        <v>18</v>
      </c>
      <c r="AD12" s="106">
        <f>IF(AA12=12,1,IF(AA12="","",AA12+1))</f>
      </c>
      <c r="AE12" s="106"/>
      <c r="AF12" s="8" t="s">
        <v>18</v>
      </c>
      <c r="AG12" s="106">
        <f>IF(AD12=12,1,IF(AD12="","",AD12+1))</f>
      </c>
      <c r="AH12" s="106"/>
      <c r="AI12" s="8" t="s">
        <v>18</v>
      </c>
      <c r="AJ12" s="106">
        <f>IF(AG12=12,1,IF(AG12="","",AG12+1))</f>
      </c>
      <c r="AK12" s="106"/>
      <c r="AL12" s="8" t="s">
        <v>18</v>
      </c>
      <c r="AM12" s="107" t="s">
        <v>19</v>
      </c>
      <c r="AN12" s="108" t="s">
        <v>20</v>
      </c>
      <c r="AO12" s="108" t="s">
        <v>21</v>
      </c>
      <c r="AP12" s="109" t="s">
        <v>22</v>
      </c>
      <c r="AQ12" s="110" t="s">
        <v>23</v>
      </c>
    </row>
    <row r="13" spans="1:89" s="9" customFormat="1" ht="21" customHeight="1" thickBot="1" thickTop="1">
      <c r="A13" s="113"/>
      <c r="B13" s="114"/>
      <c r="C13" s="104" t="s">
        <v>24</v>
      </c>
      <c r="D13" s="104"/>
      <c r="E13" s="104"/>
      <c r="F13" s="104" t="s">
        <v>24</v>
      </c>
      <c r="G13" s="104"/>
      <c r="H13" s="104"/>
      <c r="I13" s="104" t="s">
        <v>24</v>
      </c>
      <c r="J13" s="104"/>
      <c r="K13" s="104"/>
      <c r="L13" s="104" t="s">
        <v>24</v>
      </c>
      <c r="M13" s="104"/>
      <c r="N13" s="104"/>
      <c r="O13" s="104" t="s">
        <v>24</v>
      </c>
      <c r="P13" s="104"/>
      <c r="Q13" s="104"/>
      <c r="R13" s="104" t="s">
        <v>24</v>
      </c>
      <c r="S13" s="104"/>
      <c r="T13" s="104"/>
      <c r="U13" s="104" t="s">
        <v>24</v>
      </c>
      <c r="V13" s="104"/>
      <c r="W13" s="104"/>
      <c r="X13" s="104" t="s">
        <v>24</v>
      </c>
      <c r="Y13" s="104"/>
      <c r="Z13" s="104"/>
      <c r="AA13" s="104" t="s">
        <v>24</v>
      </c>
      <c r="AB13" s="104"/>
      <c r="AC13" s="104"/>
      <c r="AD13" s="104" t="s">
        <v>24</v>
      </c>
      <c r="AE13" s="104"/>
      <c r="AF13" s="104"/>
      <c r="AG13" s="104" t="s">
        <v>24</v>
      </c>
      <c r="AH13" s="104"/>
      <c r="AI13" s="104"/>
      <c r="AJ13" s="105" t="s">
        <v>24</v>
      </c>
      <c r="AK13" s="105"/>
      <c r="AL13" s="105"/>
      <c r="AM13" s="107"/>
      <c r="AN13" s="108"/>
      <c r="AO13" s="108"/>
      <c r="AP13" s="108"/>
      <c r="AQ13" s="110"/>
      <c r="AR13" s="1"/>
      <c r="AS13" s="1"/>
      <c r="CG13" s="10"/>
      <c r="CH13" s="10"/>
      <c r="CI13" s="10"/>
      <c r="CJ13" s="10"/>
      <c r="CK13" s="10"/>
    </row>
    <row r="14" spans="1:43" ht="15" customHeight="1" thickTop="1">
      <c r="A14" s="100"/>
      <c r="B14" s="11" t="s">
        <v>25</v>
      </c>
      <c r="C14" s="12"/>
      <c r="D14" s="12"/>
      <c r="E14" s="13"/>
      <c r="F14" s="14"/>
      <c r="G14" s="15"/>
      <c r="H14" s="16"/>
      <c r="I14" s="12"/>
      <c r="J14" s="17"/>
      <c r="K14" s="18"/>
      <c r="L14" s="14"/>
      <c r="M14" s="19"/>
      <c r="N14" s="16"/>
      <c r="O14" s="12"/>
      <c r="P14" s="17"/>
      <c r="Q14" s="18"/>
      <c r="R14" s="14"/>
      <c r="S14" s="19"/>
      <c r="T14" s="16"/>
      <c r="U14" s="12"/>
      <c r="V14" s="17"/>
      <c r="W14" s="18"/>
      <c r="X14" s="14"/>
      <c r="Y14" s="19"/>
      <c r="Z14" s="16"/>
      <c r="AA14" s="12"/>
      <c r="AB14" s="17"/>
      <c r="AC14" s="18"/>
      <c r="AD14" s="14"/>
      <c r="AE14" s="19"/>
      <c r="AF14" s="16"/>
      <c r="AG14" s="14"/>
      <c r="AH14" s="19"/>
      <c r="AI14" s="16"/>
      <c r="AJ14" s="13"/>
      <c r="AK14" s="18"/>
      <c r="AL14" s="18"/>
      <c r="AM14" s="92"/>
      <c r="AN14" s="93">
        <f>IF(AM14=0,0,AM14/$AM$34*100)</f>
        <v>0</v>
      </c>
      <c r="AO14" s="101">
        <v>0</v>
      </c>
      <c r="AP14" s="102">
        <f>AM14*AO14/100</f>
        <v>0</v>
      </c>
      <c r="AQ14" s="103"/>
    </row>
    <row r="15" spans="1:43" ht="15" customHeight="1">
      <c r="A15" s="100"/>
      <c r="B15" s="20" t="s">
        <v>26</v>
      </c>
      <c r="C15" s="21"/>
      <c r="D15" s="21"/>
      <c r="E15" s="22"/>
      <c r="F15" s="23"/>
      <c r="G15" s="21"/>
      <c r="H15" s="24"/>
      <c r="I15" s="21"/>
      <c r="J15" s="25"/>
      <c r="K15" s="26"/>
      <c r="L15" s="23"/>
      <c r="M15" s="25"/>
      <c r="N15" s="24"/>
      <c r="O15" s="21"/>
      <c r="P15" s="25"/>
      <c r="Q15" s="26"/>
      <c r="R15" s="23"/>
      <c r="S15" s="25"/>
      <c r="T15" s="24"/>
      <c r="U15" s="21"/>
      <c r="V15" s="25"/>
      <c r="W15" s="26"/>
      <c r="X15" s="23"/>
      <c r="Y15" s="25"/>
      <c r="Z15" s="24"/>
      <c r="AA15" s="21"/>
      <c r="AB15" s="25"/>
      <c r="AC15" s="26"/>
      <c r="AD15" s="23"/>
      <c r="AE15" s="25"/>
      <c r="AF15" s="24"/>
      <c r="AG15" s="23"/>
      <c r="AH15" s="25"/>
      <c r="AI15" s="24"/>
      <c r="AJ15" s="22"/>
      <c r="AK15" s="26"/>
      <c r="AL15" s="26"/>
      <c r="AM15" s="92"/>
      <c r="AN15" s="93"/>
      <c r="AO15" s="101"/>
      <c r="AP15" s="102"/>
      <c r="AQ15" s="103"/>
    </row>
    <row r="16" spans="1:43" ht="15" customHeight="1">
      <c r="A16" s="97"/>
      <c r="B16" s="27" t="s">
        <v>25</v>
      </c>
      <c r="C16" s="12"/>
      <c r="D16" s="12"/>
      <c r="E16" s="13"/>
      <c r="F16" s="28"/>
      <c r="G16" s="29"/>
      <c r="H16" s="30"/>
      <c r="I16" s="29"/>
      <c r="J16" s="31"/>
      <c r="K16" s="32"/>
      <c r="L16" s="28"/>
      <c r="M16" s="31"/>
      <c r="N16" s="30"/>
      <c r="O16" s="29"/>
      <c r="P16" s="31"/>
      <c r="Q16" s="32"/>
      <c r="R16" s="28"/>
      <c r="S16" s="31"/>
      <c r="T16" s="30"/>
      <c r="U16" s="29"/>
      <c r="V16" s="31"/>
      <c r="W16" s="32"/>
      <c r="X16" s="28"/>
      <c r="Y16" s="31"/>
      <c r="Z16" s="30"/>
      <c r="AA16" s="29"/>
      <c r="AB16" s="31"/>
      <c r="AC16" s="32"/>
      <c r="AD16" s="28"/>
      <c r="AE16" s="31"/>
      <c r="AF16" s="30"/>
      <c r="AG16" s="28"/>
      <c r="AH16" s="31"/>
      <c r="AI16" s="30"/>
      <c r="AJ16" s="33"/>
      <c r="AK16" s="32"/>
      <c r="AL16" s="32"/>
      <c r="AM16" s="92"/>
      <c r="AN16" s="93">
        <f>IF(AM16=0,0,AM16/$AM$34*100)</f>
        <v>0</v>
      </c>
      <c r="AO16" s="94">
        <v>0</v>
      </c>
      <c r="AP16" s="98">
        <f>AM16*AO16/100</f>
        <v>0</v>
      </c>
      <c r="AQ16" s="99"/>
    </row>
    <row r="17" spans="1:43" ht="15" customHeight="1">
      <c r="A17" s="97"/>
      <c r="B17" s="20" t="s">
        <v>26</v>
      </c>
      <c r="C17" s="21"/>
      <c r="D17" s="21"/>
      <c r="E17" s="22"/>
      <c r="F17" s="23"/>
      <c r="G17" s="21"/>
      <c r="H17" s="24"/>
      <c r="I17" s="21"/>
      <c r="J17" s="25"/>
      <c r="K17" s="26"/>
      <c r="L17" s="23"/>
      <c r="M17" s="25"/>
      <c r="N17" s="24"/>
      <c r="O17" s="21"/>
      <c r="P17" s="25"/>
      <c r="Q17" s="26"/>
      <c r="R17" s="23"/>
      <c r="S17" s="25"/>
      <c r="T17" s="24"/>
      <c r="U17" s="21"/>
      <c r="V17" s="25"/>
      <c r="W17" s="26"/>
      <c r="X17" s="23"/>
      <c r="Y17" s="25"/>
      <c r="Z17" s="24"/>
      <c r="AA17" s="21"/>
      <c r="AB17" s="25"/>
      <c r="AC17" s="26"/>
      <c r="AD17" s="23"/>
      <c r="AE17" s="25"/>
      <c r="AF17" s="24"/>
      <c r="AG17" s="23"/>
      <c r="AH17" s="25"/>
      <c r="AI17" s="24"/>
      <c r="AJ17" s="22"/>
      <c r="AK17" s="26"/>
      <c r="AL17" s="26"/>
      <c r="AM17" s="92"/>
      <c r="AN17" s="93"/>
      <c r="AO17" s="94"/>
      <c r="AP17" s="98"/>
      <c r="AQ17" s="99"/>
    </row>
    <row r="18" spans="1:43" ht="15" customHeight="1">
      <c r="A18" s="97"/>
      <c r="B18" s="27" t="s">
        <v>25</v>
      </c>
      <c r="C18" s="12"/>
      <c r="D18" s="12"/>
      <c r="E18" s="13"/>
      <c r="F18" s="28"/>
      <c r="G18" s="29"/>
      <c r="H18" s="30"/>
      <c r="I18" s="29"/>
      <c r="J18" s="31"/>
      <c r="K18" s="32"/>
      <c r="L18" s="28"/>
      <c r="M18" s="31"/>
      <c r="N18" s="30"/>
      <c r="O18" s="29"/>
      <c r="P18" s="31"/>
      <c r="Q18" s="32"/>
      <c r="R18" s="28"/>
      <c r="S18" s="31"/>
      <c r="T18" s="30"/>
      <c r="U18" s="29"/>
      <c r="V18" s="31"/>
      <c r="W18" s="32"/>
      <c r="X18" s="28"/>
      <c r="Y18" s="31"/>
      <c r="Z18" s="30"/>
      <c r="AA18" s="29"/>
      <c r="AB18" s="31"/>
      <c r="AC18" s="32"/>
      <c r="AD18" s="28"/>
      <c r="AE18" s="31"/>
      <c r="AF18" s="30"/>
      <c r="AG18" s="28"/>
      <c r="AH18" s="31"/>
      <c r="AI18" s="30"/>
      <c r="AJ18" s="33"/>
      <c r="AK18" s="32"/>
      <c r="AL18" s="32"/>
      <c r="AM18" s="92"/>
      <c r="AN18" s="93">
        <f>IF(AM18=0,0,AM18/$AM$34*100)</f>
        <v>0</v>
      </c>
      <c r="AO18" s="94">
        <v>0</v>
      </c>
      <c r="AP18" s="98">
        <f>AM18*AO18/100</f>
        <v>0</v>
      </c>
      <c r="AQ18" s="99"/>
    </row>
    <row r="19" spans="1:43" ht="15" customHeight="1">
      <c r="A19" s="97"/>
      <c r="B19" s="20" t="s">
        <v>26</v>
      </c>
      <c r="C19" s="21"/>
      <c r="D19" s="21"/>
      <c r="E19" s="22"/>
      <c r="F19" s="23"/>
      <c r="G19" s="21"/>
      <c r="H19" s="24"/>
      <c r="I19" s="21"/>
      <c r="J19" s="25"/>
      <c r="K19" s="26"/>
      <c r="L19" s="23"/>
      <c r="M19" s="25"/>
      <c r="N19" s="24"/>
      <c r="O19" s="21"/>
      <c r="P19" s="25"/>
      <c r="Q19" s="26"/>
      <c r="R19" s="23"/>
      <c r="S19" s="25"/>
      <c r="T19" s="24"/>
      <c r="U19" s="21"/>
      <c r="V19" s="25"/>
      <c r="W19" s="26"/>
      <c r="X19" s="23"/>
      <c r="Y19" s="25"/>
      <c r="Z19" s="24"/>
      <c r="AA19" s="21"/>
      <c r="AB19" s="25"/>
      <c r="AC19" s="26"/>
      <c r="AD19" s="23"/>
      <c r="AE19" s="25"/>
      <c r="AF19" s="24"/>
      <c r="AG19" s="23"/>
      <c r="AH19" s="25"/>
      <c r="AI19" s="24"/>
      <c r="AJ19" s="22"/>
      <c r="AK19" s="26"/>
      <c r="AL19" s="26"/>
      <c r="AM19" s="92"/>
      <c r="AN19" s="93"/>
      <c r="AO19" s="94"/>
      <c r="AP19" s="98"/>
      <c r="AQ19" s="99"/>
    </row>
    <row r="20" spans="1:43" ht="15" customHeight="1">
      <c r="A20" s="97"/>
      <c r="B20" s="27" t="s">
        <v>25</v>
      </c>
      <c r="C20" s="12"/>
      <c r="D20" s="12"/>
      <c r="E20" s="13"/>
      <c r="F20" s="28"/>
      <c r="G20" s="29"/>
      <c r="H20" s="30"/>
      <c r="I20" s="29"/>
      <c r="J20" s="31"/>
      <c r="K20" s="32"/>
      <c r="L20" s="28"/>
      <c r="M20" s="31"/>
      <c r="N20" s="30"/>
      <c r="O20" s="29"/>
      <c r="P20" s="31"/>
      <c r="Q20" s="32"/>
      <c r="R20" s="28"/>
      <c r="S20" s="31"/>
      <c r="T20" s="30"/>
      <c r="U20" s="29"/>
      <c r="V20" s="31"/>
      <c r="W20" s="32"/>
      <c r="X20" s="28"/>
      <c r="Y20" s="31"/>
      <c r="Z20" s="30"/>
      <c r="AA20" s="29"/>
      <c r="AB20" s="31"/>
      <c r="AC20" s="32"/>
      <c r="AD20" s="28"/>
      <c r="AE20" s="31"/>
      <c r="AF20" s="30"/>
      <c r="AG20" s="28"/>
      <c r="AH20" s="31"/>
      <c r="AI20" s="30"/>
      <c r="AJ20" s="33"/>
      <c r="AK20" s="32"/>
      <c r="AL20" s="32"/>
      <c r="AM20" s="92"/>
      <c r="AN20" s="93">
        <f>IF(AM20=0,0,AM20/$AM$34*100)</f>
        <v>0</v>
      </c>
      <c r="AO20" s="94">
        <v>0</v>
      </c>
      <c r="AP20" s="98">
        <f>AM20*AO20/100</f>
        <v>0</v>
      </c>
      <c r="AQ20" s="99"/>
    </row>
    <row r="21" spans="1:43" ht="15" customHeight="1">
      <c r="A21" s="97"/>
      <c r="B21" s="20" t="s">
        <v>26</v>
      </c>
      <c r="C21" s="21"/>
      <c r="D21" s="21"/>
      <c r="E21" s="22"/>
      <c r="F21" s="23"/>
      <c r="G21" s="21"/>
      <c r="H21" s="24"/>
      <c r="I21" s="21"/>
      <c r="J21" s="25"/>
      <c r="K21" s="26"/>
      <c r="L21" s="23"/>
      <c r="M21" s="25"/>
      <c r="N21" s="24"/>
      <c r="O21" s="21"/>
      <c r="P21" s="25"/>
      <c r="Q21" s="26"/>
      <c r="R21" s="23"/>
      <c r="S21" s="25"/>
      <c r="T21" s="24"/>
      <c r="U21" s="21"/>
      <c r="V21" s="25"/>
      <c r="W21" s="26"/>
      <c r="X21" s="23"/>
      <c r="Y21" s="25"/>
      <c r="Z21" s="24"/>
      <c r="AA21" s="21"/>
      <c r="AB21" s="25"/>
      <c r="AC21" s="26"/>
      <c r="AD21" s="23"/>
      <c r="AE21" s="25"/>
      <c r="AF21" s="24"/>
      <c r="AG21" s="23"/>
      <c r="AH21" s="25"/>
      <c r="AI21" s="24"/>
      <c r="AJ21" s="22"/>
      <c r="AK21" s="26"/>
      <c r="AL21" s="26"/>
      <c r="AM21" s="92"/>
      <c r="AN21" s="93"/>
      <c r="AO21" s="94"/>
      <c r="AP21" s="98"/>
      <c r="AQ21" s="99"/>
    </row>
    <row r="22" spans="1:43" ht="15" customHeight="1">
      <c r="A22" s="97"/>
      <c r="B22" s="27" t="s">
        <v>25</v>
      </c>
      <c r="C22" s="12"/>
      <c r="D22" s="12"/>
      <c r="E22" s="13"/>
      <c r="F22" s="28"/>
      <c r="G22" s="29"/>
      <c r="H22" s="30"/>
      <c r="I22" s="29"/>
      <c r="J22" s="31"/>
      <c r="K22" s="32"/>
      <c r="L22" s="28"/>
      <c r="M22" s="31"/>
      <c r="N22" s="30"/>
      <c r="O22" s="29"/>
      <c r="P22" s="31"/>
      <c r="Q22" s="32"/>
      <c r="R22" s="28"/>
      <c r="S22" s="31"/>
      <c r="T22" s="30"/>
      <c r="U22" s="29"/>
      <c r="V22" s="31"/>
      <c r="W22" s="32"/>
      <c r="X22" s="28"/>
      <c r="Y22" s="31"/>
      <c r="Z22" s="30"/>
      <c r="AA22" s="29"/>
      <c r="AB22" s="31"/>
      <c r="AC22" s="32"/>
      <c r="AD22" s="28"/>
      <c r="AE22" s="31"/>
      <c r="AF22" s="30"/>
      <c r="AG22" s="28"/>
      <c r="AH22" s="31"/>
      <c r="AI22" s="30"/>
      <c r="AJ22" s="33"/>
      <c r="AK22" s="32"/>
      <c r="AL22" s="32"/>
      <c r="AM22" s="92"/>
      <c r="AN22" s="93">
        <f>IF(AM22=0,0,AM22/$AM$34*100)</f>
        <v>0</v>
      </c>
      <c r="AO22" s="94">
        <v>0</v>
      </c>
      <c r="AP22" s="98">
        <f>AM22*AO22/100</f>
        <v>0</v>
      </c>
      <c r="AQ22" s="99"/>
    </row>
    <row r="23" spans="1:43" ht="15" customHeight="1">
      <c r="A23" s="97"/>
      <c r="B23" s="20" t="s">
        <v>26</v>
      </c>
      <c r="C23" s="21"/>
      <c r="D23" s="21"/>
      <c r="E23" s="22"/>
      <c r="F23" s="23"/>
      <c r="G23" s="21"/>
      <c r="H23" s="24"/>
      <c r="I23" s="21"/>
      <c r="J23" s="25"/>
      <c r="K23" s="26"/>
      <c r="L23" s="23"/>
      <c r="M23" s="25"/>
      <c r="N23" s="24"/>
      <c r="O23" s="21"/>
      <c r="P23" s="25"/>
      <c r="Q23" s="26"/>
      <c r="R23" s="23"/>
      <c r="S23" s="25"/>
      <c r="T23" s="24"/>
      <c r="U23" s="21"/>
      <c r="V23" s="25"/>
      <c r="W23" s="26"/>
      <c r="X23" s="23"/>
      <c r="Y23" s="25"/>
      <c r="Z23" s="24"/>
      <c r="AA23" s="21"/>
      <c r="AB23" s="25"/>
      <c r="AC23" s="26"/>
      <c r="AD23" s="23"/>
      <c r="AE23" s="25"/>
      <c r="AF23" s="24"/>
      <c r="AG23" s="23"/>
      <c r="AH23" s="25"/>
      <c r="AI23" s="24"/>
      <c r="AJ23" s="22"/>
      <c r="AK23" s="26"/>
      <c r="AL23" s="26"/>
      <c r="AM23" s="92"/>
      <c r="AN23" s="93"/>
      <c r="AO23" s="94"/>
      <c r="AP23" s="98"/>
      <c r="AQ23" s="99"/>
    </row>
    <row r="24" spans="1:43" ht="15" customHeight="1">
      <c r="A24" s="97"/>
      <c r="B24" s="27" t="s">
        <v>25</v>
      </c>
      <c r="C24" s="12"/>
      <c r="D24" s="12"/>
      <c r="E24" s="13"/>
      <c r="F24" s="28"/>
      <c r="G24" s="29"/>
      <c r="H24" s="30"/>
      <c r="I24" s="29"/>
      <c r="J24" s="31"/>
      <c r="K24" s="32"/>
      <c r="L24" s="28"/>
      <c r="M24" s="31"/>
      <c r="N24" s="30"/>
      <c r="O24" s="29"/>
      <c r="P24" s="31"/>
      <c r="Q24" s="32"/>
      <c r="R24" s="28"/>
      <c r="S24" s="31"/>
      <c r="T24" s="30"/>
      <c r="U24" s="29"/>
      <c r="V24" s="31"/>
      <c r="W24" s="32"/>
      <c r="X24" s="28"/>
      <c r="Y24" s="31"/>
      <c r="Z24" s="30"/>
      <c r="AA24" s="29"/>
      <c r="AB24" s="31"/>
      <c r="AC24" s="32"/>
      <c r="AD24" s="28"/>
      <c r="AE24" s="31"/>
      <c r="AF24" s="30"/>
      <c r="AG24" s="28"/>
      <c r="AH24" s="31"/>
      <c r="AI24" s="30"/>
      <c r="AJ24" s="33"/>
      <c r="AK24" s="32"/>
      <c r="AL24" s="32"/>
      <c r="AM24" s="92"/>
      <c r="AN24" s="93">
        <f>IF(AM24=0,0,AM24/$AM$34*100)</f>
        <v>0</v>
      </c>
      <c r="AO24" s="94">
        <v>0</v>
      </c>
      <c r="AP24" s="98">
        <f>AM24*AO24/100</f>
        <v>0</v>
      </c>
      <c r="AQ24" s="99"/>
    </row>
    <row r="25" spans="1:43" ht="15" customHeight="1">
      <c r="A25" s="97"/>
      <c r="B25" s="20" t="s">
        <v>26</v>
      </c>
      <c r="C25" s="21"/>
      <c r="D25" s="21"/>
      <c r="E25" s="22"/>
      <c r="F25" s="23"/>
      <c r="G25" s="21"/>
      <c r="H25" s="24"/>
      <c r="I25" s="21"/>
      <c r="J25" s="25"/>
      <c r="K25" s="26"/>
      <c r="L25" s="23"/>
      <c r="M25" s="25"/>
      <c r="N25" s="24"/>
      <c r="O25" s="21"/>
      <c r="P25" s="25"/>
      <c r="Q25" s="26"/>
      <c r="R25" s="23"/>
      <c r="S25" s="25"/>
      <c r="T25" s="24"/>
      <c r="U25" s="21"/>
      <c r="V25" s="25"/>
      <c r="W25" s="26"/>
      <c r="X25" s="23"/>
      <c r="Y25" s="25"/>
      <c r="Z25" s="24"/>
      <c r="AA25" s="21"/>
      <c r="AB25" s="25"/>
      <c r="AC25" s="26"/>
      <c r="AD25" s="23"/>
      <c r="AE25" s="25"/>
      <c r="AF25" s="24"/>
      <c r="AG25" s="23"/>
      <c r="AH25" s="25"/>
      <c r="AI25" s="24"/>
      <c r="AJ25" s="22"/>
      <c r="AK25" s="26"/>
      <c r="AL25" s="26"/>
      <c r="AM25" s="92"/>
      <c r="AN25" s="93"/>
      <c r="AO25" s="94"/>
      <c r="AP25" s="98"/>
      <c r="AQ25" s="99"/>
    </row>
    <row r="26" spans="1:43" ht="15" customHeight="1">
      <c r="A26" s="97"/>
      <c r="B26" s="27" t="s">
        <v>25</v>
      </c>
      <c r="C26" s="12"/>
      <c r="D26" s="12"/>
      <c r="E26" s="13"/>
      <c r="F26" s="28"/>
      <c r="G26" s="29"/>
      <c r="H26" s="30"/>
      <c r="I26" s="29"/>
      <c r="J26" s="31"/>
      <c r="K26" s="32"/>
      <c r="L26" s="28"/>
      <c r="M26" s="31"/>
      <c r="N26" s="30"/>
      <c r="O26" s="29"/>
      <c r="P26" s="31"/>
      <c r="Q26" s="32"/>
      <c r="R26" s="28"/>
      <c r="S26" s="31"/>
      <c r="T26" s="30"/>
      <c r="U26" s="29"/>
      <c r="V26" s="31"/>
      <c r="W26" s="32"/>
      <c r="X26" s="28"/>
      <c r="Y26" s="31"/>
      <c r="Z26" s="30"/>
      <c r="AA26" s="29"/>
      <c r="AB26" s="31"/>
      <c r="AC26" s="32"/>
      <c r="AD26" s="28"/>
      <c r="AE26" s="31"/>
      <c r="AF26" s="30"/>
      <c r="AG26" s="28"/>
      <c r="AH26" s="31"/>
      <c r="AI26" s="30"/>
      <c r="AJ26" s="33"/>
      <c r="AK26" s="32"/>
      <c r="AL26" s="32"/>
      <c r="AM26" s="92"/>
      <c r="AN26" s="93">
        <f>IF(AM26=0,0,AM26/$AM$34*100)</f>
        <v>0</v>
      </c>
      <c r="AO26" s="94">
        <v>0</v>
      </c>
      <c r="AP26" s="98">
        <f>AM26*AO26/100</f>
        <v>0</v>
      </c>
      <c r="AQ26" s="99"/>
    </row>
    <row r="27" spans="1:43" ht="15" customHeight="1">
      <c r="A27" s="97"/>
      <c r="B27" s="20" t="s">
        <v>26</v>
      </c>
      <c r="C27" s="21"/>
      <c r="D27" s="21"/>
      <c r="E27" s="22"/>
      <c r="F27" s="23"/>
      <c r="G27" s="21"/>
      <c r="H27" s="24"/>
      <c r="I27" s="21"/>
      <c r="J27" s="25"/>
      <c r="K27" s="26"/>
      <c r="L27" s="23"/>
      <c r="M27" s="25"/>
      <c r="N27" s="24"/>
      <c r="O27" s="21"/>
      <c r="P27" s="25"/>
      <c r="Q27" s="26"/>
      <c r="R27" s="23"/>
      <c r="S27" s="25"/>
      <c r="T27" s="24"/>
      <c r="U27" s="21"/>
      <c r="V27" s="25"/>
      <c r="W27" s="26"/>
      <c r="X27" s="23"/>
      <c r="Y27" s="25"/>
      <c r="Z27" s="24"/>
      <c r="AA27" s="21"/>
      <c r="AB27" s="25"/>
      <c r="AC27" s="26"/>
      <c r="AD27" s="23"/>
      <c r="AE27" s="25"/>
      <c r="AF27" s="24"/>
      <c r="AG27" s="23"/>
      <c r="AH27" s="25"/>
      <c r="AI27" s="24"/>
      <c r="AJ27" s="22"/>
      <c r="AK27" s="26"/>
      <c r="AL27" s="26"/>
      <c r="AM27" s="92"/>
      <c r="AN27" s="93"/>
      <c r="AO27" s="94"/>
      <c r="AP27" s="98"/>
      <c r="AQ27" s="99"/>
    </row>
    <row r="28" spans="1:43" ht="15" customHeight="1">
      <c r="A28" s="97"/>
      <c r="B28" s="27" t="s">
        <v>25</v>
      </c>
      <c r="C28" s="12"/>
      <c r="D28" s="12"/>
      <c r="E28" s="13"/>
      <c r="F28" s="28"/>
      <c r="G28" s="29"/>
      <c r="H28" s="30"/>
      <c r="I28" s="29"/>
      <c r="J28" s="31"/>
      <c r="K28" s="32"/>
      <c r="L28" s="28"/>
      <c r="M28" s="31"/>
      <c r="N28" s="30"/>
      <c r="O28" s="29"/>
      <c r="P28" s="31"/>
      <c r="Q28" s="32"/>
      <c r="R28" s="28"/>
      <c r="S28" s="31"/>
      <c r="T28" s="30"/>
      <c r="U28" s="29"/>
      <c r="V28" s="31"/>
      <c r="W28" s="32"/>
      <c r="X28" s="28"/>
      <c r="Y28" s="31"/>
      <c r="Z28" s="30"/>
      <c r="AA28" s="29"/>
      <c r="AB28" s="31"/>
      <c r="AC28" s="32"/>
      <c r="AD28" s="28"/>
      <c r="AE28" s="31"/>
      <c r="AF28" s="30"/>
      <c r="AG28" s="28"/>
      <c r="AH28" s="31"/>
      <c r="AI28" s="30"/>
      <c r="AJ28" s="33"/>
      <c r="AK28" s="32"/>
      <c r="AL28" s="32"/>
      <c r="AM28" s="92"/>
      <c r="AN28" s="93">
        <f>IF(AM28=0,0,AM28/$AM$34*100)</f>
        <v>0</v>
      </c>
      <c r="AO28" s="94">
        <v>0</v>
      </c>
      <c r="AP28" s="98">
        <f>AM28*AO28/100</f>
        <v>0</v>
      </c>
      <c r="AQ28" s="99"/>
    </row>
    <row r="29" spans="1:43" ht="15" customHeight="1">
      <c r="A29" s="97"/>
      <c r="B29" s="20" t="s">
        <v>26</v>
      </c>
      <c r="C29" s="21"/>
      <c r="D29" s="21"/>
      <c r="E29" s="22"/>
      <c r="F29" s="23"/>
      <c r="G29" s="21"/>
      <c r="H29" s="24"/>
      <c r="I29" s="21"/>
      <c r="J29" s="25"/>
      <c r="K29" s="26"/>
      <c r="L29" s="23"/>
      <c r="M29" s="25"/>
      <c r="N29" s="24"/>
      <c r="O29" s="21"/>
      <c r="P29" s="25"/>
      <c r="Q29" s="26"/>
      <c r="R29" s="23"/>
      <c r="S29" s="25"/>
      <c r="T29" s="24"/>
      <c r="U29" s="21"/>
      <c r="V29" s="25"/>
      <c r="W29" s="26"/>
      <c r="X29" s="23"/>
      <c r="Y29" s="25"/>
      <c r="Z29" s="24"/>
      <c r="AA29" s="21"/>
      <c r="AB29" s="25"/>
      <c r="AC29" s="26"/>
      <c r="AD29" s="23"/>
      <c r="AE29" s="25"/>
      <c r="AF29" s="24"/>
      <c r="AG29" s="23"/>
      <c r="AH29" s="25"/>
      <c r="AI29" s="24"/>
      <c r="AJ29" s="22"/>
      <c r="AK29" s="26"/>
      <c r="AL29" s="26"/>
      <c r="AM29" s="92"/>
      <c r="AN29" s="93"/>
      <c r="AO29" s="94"/>
      <c r="AP29" s="98"/>
      <c r="AQ29" s="99"/>
    </row>
    <row r="30" spans="1:43" ht="15" customHeight="1">
      <c r="A30" s="97"/>
      <c r="B30" s="27" t="s">
        <v>25</v>
      </c>
      <c r="C30" s="12"/>
      <c r="D30" s="12"/>
      <c r="E30" s="13"/>
      <c r="F30" s="28"/>
      <c r="G30" s="29"/>
      <c r="H30" s="30"/>
      <c r="I30" s="29"/>
      <c r="J30" s="31"/>
      <c r="K30" s="32"/>
      <c r="L30" s="28"/>
      <c r="M30" s="31"/>
      <c r="N30" s="30"/>
      <c r="O30" s="29"/>
      <c r="P30" s="31"/>
      <c r="Q30" s="32"/>
      <c r="R30" s="28"/>
      <c r="S30" s="31"/>
      <c r="T30" s="30"/>
      <c r="U30" s="29"/>
      <c r="V30" s="31"/>
      <c r="W30" s="32"/>
      <c r="X30" s="28"/>
      <c r="Y30" s="31"/>
      <c r="Z30" s="30"/>
      <c r="AA30" s="29"/>
      <c r="AB30" s="31"/>
      <c r="AC30" s="32"/>
      <c r="AD30" s="28"/>
      <c r="AE30" s="31"/>
      <c r="AF30" s="30"/>
      <c r="AG30" s="28"/>
      <c r="AH30" s="31"/>
      <c r="AI30" s="30"/>
      <c r="AJ30" s="33"/>
      <c r="AK30" s="32"/>
      <c r="AL30" s="32"/>
      <c r="AM30" s="92"/>
      <c r="AN30" s="93">
        <f>IF(AM30=0,0,AM30/$AM$34*100)</f>
        <v>0</v>
      </c>
      <c r="AO30" s="94">
        <v>0</v>
      </c>
      <c r="AP30" s="98">
        <f>AM30*AO30/100</f>
        <v>0</v>
      </c>
      <c r="AQ30" s="99"/>
    </row>
    <row r="31" spans="1:43" ht="15" customHeight="1">
      <c r="A31" s="97"/>
      <c r="B31" s="20" t="s">
        <v>26</v>
      </c>
      <c r="C31" s="21"/>
      <c r="D31" s="21"/>
      <c r="E31" s="22"/>
      <c r="F31" s="23"/>
      <c r="G31" s="21"/>
      <c r="H31" s="24"/>
      <c r="I31" s="21"/>
      <c r="J31" s="25"/>
      <c r="K31" s="26"/>
      <c r="L31" s="23"/>
      <c r="M31" s="25"/>
      <c r="N31" s="24"/>
      <c r="O31" s="21"/>
      <c r="P31" s="25"/>
      <c r="Q31" s="26"/>
      <c r="R31" s="23"/>
      <c r="S31" s="25"/>
      <c r="T31" s="24"/>
      <c r="U31" s="21"/>
      <c r="V31" s="25"/>
      <c r="W31" s="26"/>
      <c r="X31" s="23"/>
      <c r="Y31" s="25"/>
      <c r="Z31" s="24"/>
      <c r="AA31" s="21"/>
      <c r="AB31" s="25"/>
      <c r="AC31" s="26"/>
      <c r="AD31" s="23"/>
      <c r="AE31" s="25"/>
      <c r="AF31" s="24"/>
      <c r="AG31" s="23"/>
      <c r="AH31" s="25"/>
      <c r="AI31" s="24"/>
      <c r="AJ31" s="22"/>
      <c r="AK31" s="26"/>
      <c r="AL31" s="26"/>
      <c r="AM31" s="92"/>
      <c r="AN31" s="93"/>
      <c r="AO31" s="94"/>
      <c r="AP31" s="98"/>
      <c r="AQ31" s="99"/>
    </row>
    <row r="32" spans="1:43" ht="17.25" customHeight="1" thickBot="1">
      <c r="A32" s="91"/>
      <c r="B32" s="27" t="s">
        <v>25</v>
      </c>
      <c r="C32" s="29"/>
      <c r="D32" s="29"/>
      <c r="E32" s="33"/>
      <c r="F32" s="28"/>
      <c r="G32" s="29"/>
      <c r="H32" s="30"/>
      <c r="I32" s="29"/>
      <c r="J32" s="31"/>
      <c r="K32" s="32"/>
      <c r="L32" s="28"/>
      <c r="M32" s="31"/>
      <c r="N32" s="30"/>
      <c r="O32" s="29"/>
      <c r="P32" s="31"/>
      <c r="Q32" s="32"/>
      <c r="R32" s="28"/>
      <c r="S32" s="31"/>
      <c r="T32" s="30"/>
      <c r="U32" s="29"/>
      <c r="V32" s="31"/>
      <c r="W32" s="32"/>
      <c r="X32" s="28"/>
      <c r="Y32" s="31"/>
      <c r="Z32" s="30"/>
      <c r="AA32" s="29"/>
      <c r="AB32" s="31"/>
      <c r="AC32" s="32"/>
      <c r="AD32" s="28"/>
      <c r="AE32" s="31"/>
      <c r="AF32" s="30"/>
      <c r="AG32" s="28"/>
      <c r="AH32" s="31"/>
      <c r="AI32" s="30"/>
      <c r="AJ32" s="33"/>
      <c r="AK32" s="32"/>
      <c r="AL32" s="34"/>
      <c r="AM32" s="92"/>
      <c r="AN32" s="93">
        <f>IF(AM32=0,0,AM32/$AM$34*100)</f>
        <v>0</v>
      </c>
      <c r="AO32" s="94">
        <v>0</v>
      </c>
      <c r="AP32" s="95">
        <f>AM32*AO32/100</f>
        <v>0</v>
      </c>
      <c r="AQ32" s="96"/>
    </row>
    <row r="33" spans="1:43" ht="15" customHeight="1" thickBot="1">
      <c r="A33" s="91"/>
      <c r="B33" s="35" t="s">
        <v>26</v>
      </c>
      <c r="C33" s="36"/>
      <c r="D33" s="36"/>
      <c r="E33" s="37"/>
      <c r="F33" s="38"/>
      <c r="G33" s="36"/>
      <c r="H33" s="39"/>
      <c r="I33" s="36"/>
      <c r="J33" s="40"/>
      <c r="K33" s="41"/>
      <c r="L33" s="38"/>
      <c r="M33" s="40"/>
      <c r="N33" s="39"/>
      <c r="O33" s="36"/>
      <c r="P33" s="40"/>
      <c r="Q33" s="41"/>
      <c r="R33" s="38"/>
      <c r="S33" s="40"/>
      <c r="T33" s="39"/>
      <c r="U33" s="36"/>
      <c r="V33" s="40"/>
      <c r="W33" s="41"/>
      <c r="X33" s="38"/>
      <c r="Y33" s="40"/>
      <c r="Z33" s="39"/>
      <c r="AA33" s="36"/>
      <c r="AB33" s="40"/>
      <c r="AC33" s="41"/>
      <c r="AD33" s="38"/>
      <c r="AE33" s="40"/>
      <c r="AF33" s="39"/>
      <c r="AG33" s="38"/>
      <c r="AH33" s="40"/>
      <c r="AI33" s="39"/>
      <c r="AJ33" s="37"/>
      <c r="AK33" s="41"/>
      <c r="AL33" s="42"/>
      <c r="AM33" s="92"/>
      <c r="AN33" s="93"/>
      <c r="AO33" s="94"/>
      <c r="AP33" s="95"/>
      <c r="AQ33" s="96"/>
    </row>
    <row r="34" spans="1:43" ht="9.75" customHeight="1" thickBot="1">
      <c r="A34" s="43"/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G34" s="86" t="s">
        <v>27</v>
      </c>
      <c r="AH34" s="86"/>
      <c r="AI34" s="86"/>
      <c r="AJ34" s="86"/>
      <c r="AK34" s="86"/>
      <c r="AL34" s="86"/>
      <c r="AM34" s="87">
        <f>SUM(AM14:AM33)</f>
        <v>0</v>
      </c>
      <c r="AN34" s="88">
        <f>SUM(AN14:AN33)</f>
        <v>0</v>
      </c>
      <c r="AO34" s="88"/>
      <c r="AP34" s="89">
        <f>SUM(AP14:AP33)</f>
        <v>0</v>
      </c>
      <c r="AQ34" s="90"/>
    </row>
    <row r="35" spans="1:43" ht="22.5" customHeight="1" thickBot="1" thickTop="1">
      <c r="A35" s="45" t="s">
        <v>28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  <c r="AE35" s="48"/>
      <c r="AF35" s="49"/>
      <c r="AG35" s="86"/>
      <c r="AH35" s="86"/>
      <c r="AI35" s="86"/>
      <c r="AJ35" s="86"/>
      <c r="AK35" s="86"/>
      <c r="AL35" s="86"/>
      <c r="AM35" s="87"/>
      <c r="AN35" s="88"/>
      <c r="AO35" s="88"/>
      <c r="AP35" s="89"/>
      <c r="AQ35" s="90"/>
    </row>
    <row r="36" spans="1:43" ht="22.5" customHeight="1" thickBot="1">
      <c r="A36" s="82" t="s">
        <v>29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  <c r="P36" s="83"/>
      <c r="Q36" s="80"/>
      <c r="R36" s="80"/>
      <c r="S36" s="80"/>
      <c r="T36" s="80"/>
      <c r="U36" s="80"/>
      <c r="V36" s="80"/>
      <c r="W36" s="80"/>
      <c r="X36" s="80"/>
      <c r="Y36" s="84"/>
      <c r="Z36" s="84"/>
      <c r="AA36" s="84"/>
      <c r="AB36" s="84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85" t="s">
        <v>30</v>
      </c>
      <c r="AO36" s="85"/>
      <c r="AP36" s="78">
        <f>IF(AM34=0,0,AP34/AM34*100)</f>
        <v>0</v>
      </c>
      <c r="AQ36" s="79">
        <f>IF(AP36=0,"",IF(AP36&lt;50,"出来高不足です","-"))</f>
      </c>
    </row>
    <row r="37" spans="1:43" ht="22.5" customHeight="1" thickBo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  <c r="P37" s="83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7"/>
      <c r="AE37" s="48"/>
      <c r="AF37" s="48"/>
      <c r="AG37" s="48"/>
      <c r="AH37" s="48"/>
      <c r="AI37" s="48"/>
      <c r="AJ37" s="48"/>
      <c r="AK37" s="48"/>
      <c r="AL37" s="48"/>
      <c r="AM37" s="48"/>
      <c r="AN37" s="85"/>
      <c r="AO37" s="85"/>
      <c r="AP37" s="78"/>
      <c r="AQ37" s="79"/>
    </row>
    <row r="38" spans="1:39" ht="15.75" customHeight="1">
      <c r="A38" s="81" t="s">
        <v>31</v>
      </c>
      <c r="B38" s="8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83"/>
      <c r="P38" s="83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7"/>
      <c r="AE38" s="48"/>
      <c r="AF38" s="48"/>
      <c r="AG38" s="48"/>
      <c r="AH38" s="48"/>
      <c r="AI38" s="48"/>
      <c r="AJ38" s="48"/>
      <c r="AK38" s="48"/>
      <c r="AL38" s="48"/>
      <c r="AM38" s="48"/>
    </row>
    <row r="39" spans="1:39" ht="18" customHeight="1">
      <c r="A39" s="50" t="s">
        <v>32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83"/>
      <c r="P39" s="83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7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1" ht="18" customHeight="1" thickBot="1">
      <c r="A40" s="51" t="s">
        <v>33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53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4"/>
      <c r="AE40" s="3"/>
    </row>
    <row r="41" ht="14.25" thickTop="1">
      <c r="A41" s="1" t="s">
        <v>34</v>
      </c>
    </row>
    <row r="42" ht="13.5">
      <c r="A42" s="1" t="s">
        <v>35</v>
      </c>
    </row>
    <row r="43" ht="13.5">
      <c r="A43" s="1" t="s">
        <v>36</v>
      </c>
    </row>
    <row r="44" ht="13.5">
      <c r="A44" s="1" t="s">
        <v>37</v>
      </c>
    </row>
    <row r="45" ht="13.5">
      <c r="A45" s="1" t="s">
        <v>38</v>
      </c>
    </row>
    <row r="46" ht="13.5">
      <c r="A46" s="1" t="s">
        <v>39</v>
      </c>
    </row>
    <row r="47" ht="13.5">
      <c r="A47" s="1" t="s">
        <v>40</v>
      </c>
    </row>
    <row r="48" spans="1:33" ht="13.5">
      <c r="A48" s="1" t="s">
        <v>41</v>
      </c>
      <c r="AC48" s="3"/>
      <c r="AD48" s="3"/>
      <c r="AE48" s="3"/>
      <c r="AF48" s="3"/>
      <c r="AG48" s="3"/>
    </row>
    <row r="49" spans="30:32" ht="13.5">
      <c r="AD49" s="3"/>
      <c r="AE49" s="3"/>
      <c r="AF49" s="3"/>
    </row>
    <row r="50" spans="31:32" ht="13.5">
      <c r="AE50" s="3"/>
      <c r="AF50" s="3"/>
    </row>
    <row r="51" spans="31:32" ht="13.5">
      <c r="AE51" s="3"/>
      <c r="AF51" s="3"/>
    </row>
    <row r="52" spans="31:32" ht="13.5">
      <c r="AE52" s="3"/>
      <c r="AF52" s="3"/>
    </row>
    <row r="53" spans="31:32" ht="13.5">
      <c r="AE53" s="3"/>
      <c r="AF53" s="3"/>
    </row>
  </sheetData>
  <sheetProtection selectLockedCells="1" selectUnlockedCells="1"/>
  <mergeCells count="118">
    <mergeCell ref="A2:AQ2"/>
    <mergeCell ref="AO3:AQ3"/>
    <mergeCell ref="B6:W6"/>
    <mergeCell ref="AM6:AQ6"/>
    <mergeCell ref="B7:W7"/>
    <mergeCell ref="AM7:AQ7"/>
    <mergeCell ref="B8:W8"/>
    <mergeCell ref="AM8:AQ8"/>
    <mergeCell ref="AM9:AQ9"/>
    <mergeCell ref="A12:A13"/>
    <mergeCell ref="B12:B13"/>
    <mergeCell ref="C12:D12"/>
    <mergeCell ref="F12:G12"/>
    <mergeCell ref="I12:J12"/>
    <mergeCell ref="L12:M12"/>
    <mergeCell ref="O12:P12"/>
    <mergeCell ref="R12:S12"/>
    <mergeCell ref="U12:V12"/>
    <mergeCell ref="X12:Y12"/>
    <mergeCell ref="AA12:AB12"/>
    <mergeCell ref="AD12:AE12"/>
    <mergeCell ref="AG12:AH12"/>
    <mergeCell ref="AJ12:AK12"/>
    <mergeCell ref="AM12:AM13"/>
    <mergeCell ref="AN12:AN13"/>
    <mergeCell ref="AO12:AO13"/>
    <mergeCell ref="AP12:AP13"/>
    <mergeCell ref="AQ12:AQ13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14:A15"/>
    <mergeCell ref="AM14:AM15"/>
    <mergeCell ref="AN14:AN15"/>
    <mergeCell ref="AO14:AO15"/>
    <mergeCell ref="AP14:AP15"/>
    <mergeCell ref="AQ14:AQ15"/>
    <mergeCell ref="A16:A17"/>
    <mergeCell ref="AM16:AM17"/>
    <mergeCell ref="AN16:AN17"/>
    <mergeCell ref="AO16:AO17"/>
    <mergeCell ref="AP16:AP17"/>
    <mergeCell ref="AQ16:AQ17"/>
    <mergeCell ref="A18:A19"/>
    <mergeCell ref="AM18:AM19"/>
    <mergeCell ref="AN18:AN19"/>
    <mergeCell ref="AO18:AO19"/>
    <mergeCell ref="AP18:AP19"/>
    <mergeCell ref="AQ18:AQ19"/>
    <mergeCell ref="A20:A21"/>
    <mergeCell ref="AM20:AM21"/>
    <mergeCell ref="AN20:AN21"/>
    <mergeCell ref="AO20:AO21"/>
    <mergeCell ref="AP20:AP21"/>
    <mergeCell ref="AQ20:AQ21"/>
    <mergeCell ref="A22:A23"/>
    <mergeCell ref="AM22:AM23"/>
    <mergeCell ref="AN22:AN23"/>
    <mergeCell ref="AO22:AO23"/>
    <mergeCell ref="AP22:AP23"/>
    <mergeCell ref="AQ22:AQ23"/>
    <mergeCell ref="A24:A25"/>
    <mergeCell ref="AM24:AM25"/>
    <mergeCell ref="AN24:AN25"/>
    <mergeCell ref="AO24:AO25"/>
    <mergeCell ref="AP24:AP25"/>
    <mergeCell ref="AQ24:AQ25"/>
    <mergeCell ref="A26:A27"/>
    <mergeCell ref="AM26:AM27"/>
    <mergeCell ref="AN26:AN27"/>
    <mergeCell ref="AO26:AO27"/>
    <mergeCell ref="AP26:AP27"/>
    <mergeCell ref="AQ26:AQ27"/>
    <mergeCell ref="A28:A29"/>
    <mergeCell ref="AM28:AM29"/>
    <mergeCell ref="AN28:AN29"/>
    <mergeCell ref="AO28:AO29"/>
    <mergeCell ref="AP28:AP29"/>
    <mergeCell ref="AQ28:AQ29"/>
    <mergeCell ref="A30:A31"/>
    <mergeCell ref="AM30:AM31"/>
    <mergeCell ref="AN30:AN31"/>
    <mergeCell ref="AO30:AO31"/>
    <mergeCell ref="AP30:AP31"/>
    <mergeCell ref="AQ30:AQ31"/>
    <mergeCell ref="AP34:AP35"/>
    <mergeCell ref="AQ34:AQ35"/>
    <mergeCell ref="A32:A33"/>
    <mergeCell ref="AM32:AM33"/>
    <mergeCell ref="AN32:AN33"/>
    <mergeCell ref="AO32:AO33"/>
    <mergeCell ref="AP32:AP33"/>
    <mergeCell ref="AQ32:AQ33"/>
    <mergeCell ref="Y36:AB36"/>
    <mergeCell ref="AN36:AO37"/>
    <mergeCell ref="AG34:AL35"/>
    <mergeCell ref="AM34:AM35"/>
    <mergeCell ref="AN34:AN35"/>
    <mergeCell ref="AO34:AO35"/>
    <mergeCell ref="AP36:AP37"/>
    <mergeCell ref="AQ36:AQ37"/>
    <mergeCell ref="Q37:T39"/>
    <mergeCell ref="U37:X39"/>
    <mergeCell ref="Y37:AB39"/>
    <mergeCell ref="A38:B38"/>
    <mergeCell ref="A36:N37"/>
    <mergeCell ref="O36:P39"/>
    <mergeCell ref="Q36:T36"/>
    <mergeCell ref="U36:X36"/>
  </mergeCells>
  <printOptions/>
  <pageMargins left="0.37986111111111115" right="0.3201388888888889" top="0.42986111111111114" bottom="0.3597222222222222" header="0.5118110236220472" footer="0.5118110236220472"/>
  <pageSetup firstPageNumber="0" useFirstPageNumber="1" fitToHeight="0" fitToWidth="1" horizontalDpi="300" verticalDpi="300" orientation="landscape" paperSize="9" scale="85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K44"/>
  <sheetViews>
    <sheetView tabSelected="1" view="pageBreakPreview" zoomScaleSheetLayoutView="100" zoomScalePageLayoutView="0" workbookViewId="0" topLeftCell="A1">
      <selection activeCell="AH37" sqref="AH37"/>
    </sheetView>
  </sheetViews>
  <sheetFormatPr defaultColWidth="9.00390625" defaultRowHeight="13.5"/>
  <cols>
    <col min="1" max="1" width="18.00390625" style="1" customWidth="1"/>
    <col min="2" max="2" width="6.625" style="1" customWidth="1"/>
    <col min="3" max="38" width="2.25390625" style="1" customWidth="1"/>
    <col min="39" max="39" width="14.875" style="1" customWidth="1"/>
    <col min="40" max="41" width="8.125" style="1" customWidth="1"/>
    <col min="42" max="42" width="14.625" style="1" customWidth="1"/>
    <col min="43" max="43" width="15.00390625" style="1" customWidth="1"/>
    <col min="44" max="16384" width="9.00390625" style="1" customWidth="1"/>
  </cols>
  <sheetData>
    <row r="1" spans="1:41" ht="18.75" customHeight="1">
      <c r="A1" s="1" t="s">
        <v>0</v>
      </c>
      <c r="AM1" s="55"/>
      <c r="AN1" s="56"/>
      <c r="AO1" s="56"/>
    </row>
    <row r="2" spans="1:43" ht="21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43" ht="13.5">
      <c r="A3" s="1" t="s">
        <v>2</v>
      </c>
      <c r="AO3" s="130" t="s">
        <v>42</v>
      </c>
      <c r="AP3" s="130"/>
      <c r="AQ3" s="130"/>
    </row>
    <row r="4" ht="17.25" customHeight="1">
      <c r="A4" s="1" t="s">
        <v>4</v>
      </c>
    </row>
    <row r="5" spans="1:38" ht="17.25" customHeight="1">
      <c r="A5" s="1" t="s">
        <v>5</v>
      </c>
      <c r="AL5" s="2" t="s">
        <v>6</v>
      </c>
    </row>
    <row r="6" spans="38:43" ht="17.25" customHeight="1">
      <c r="AL6" s="2" t="s">
        <v>7</v>
      </c>
      <c r="AM6" s="117"/>
      <c r="AN6" s="117"/>
      <c r="AO6" s="117"/>
      <c r="AP6" s="117"/>
      <c r="AQ6" s="117"/>
    </row>
    <row r="7" spans="1:43" ht="17.25" customHeight="1">
      <c r="A7" s="2" t="s">
        <v>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AL7" s="2" t="s">
        <v>9</v>
      </c>
      <c r="AM7" s="117"/>
      <c r="AN7" s="117"/>
      <c r="AO7" s="117"/>
      <c r="AP7" s="117"/>
      <c r="AQ7" s="117"/>
    </row>
    <row r="8" spans="1:43" ht="17.25" customHeight="1">
      <c r="A8" s="2" t="s">
        <v>10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AL8" s="2" t="s">
        <v>11</v>
      </c>
      <c r="AM8" s="116"/>
      <c r="AN8" s="116"/>
      <c r="AO8" s="116"/>
      <c r="AP8" s="116"/>
      <c r="AQ8" s="116"/>
    </row>
    <row r="9" spans="1:43" ht="22.5" customHeight="1">
      <c r="A9" s="2" t="s">
        <v>12</v>
      </c>
      <c r="B9" s="129" t="s">
        <v>43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AL9" s="2" t="s">
        <v>13</v>
      </c>
      <c r="AM9" s="116" t="s">
        <v>14</v>
      </c>
      <c r="AN9" s="116"/>
      <c r="AO9" s="116"/>
      <c r="AP9" s="116"/>
      <c r="AQ9" s="116"/>
    </row>
    <row r="10" spans="3:4" ht="11.25" customHeight="1">
      <c r="C10" s="2"/>
      <c r="D10" s="2"/>
    </row>
    <row r="11" spans="40:42" ht="14.25" thickBot="1">
      <c r="AN11" s="6" t="s">
        <v>15</v>
      </c>
      <c r="AO11" s="7"/>
      <c r="AP11" s="6" t="s">
        <v>15</v>
      </c>
    </row>
    <row r="12" spans="1:43" ht="25.5" customHeight="1" thickBot="1">
      <c r="A12" s="113" t="s">
        <v>16</v>
      </c>
      <c r="B12" s="114" t="s">
        <v>17</v>
      </c>
      <c r="C12" s="106">
        <v>5</v>
      </c>
      <c r="D12" s="106"/>
      <c r="E12" s="8" t="s">
        <v>18</v>
      </c>
      <c r="F12" s="106">
        <f>IF(C12=12,1,IF(C12="","",C12+1))</f>
        <v>6</v>
      </c>
      <c r="G12" s="106"/>
      <c r="H12" s="8" t="s">
        <v>18</v>
      </c>
      <c r="I12" s="106">
        <f>IF(F12=12,1,IF(F12="","",F12+1))</f>
        <v>7</v>
      </c>
      <c r="J12" s="106"/>
      <c r="K12" s="8" t="s">
        <v>18</v>
      </c>
      <c r="L12" s="106">
        <f>IF(I12=12,1,IF(I12="","",I12+1))</f>
        <v>8</v>
      </c>
      <c r="M12" s="106"/>
      <c r="N12" s="8" t="s">
        <v>18</v>
      </c>
      <c r="O12" s="106">
        <f>IF(L12=12,1,IF(L12="","",L12+1))</f>
        <v>9</v>
      </c>
      <c r="P12" s="106"/>
      <c r="Q12" s="8" t="s">
        <v>18</v>
      </c>
      <c r="R12" s="106"/>
      <c r="S12" s="106"/>
      <c r="T12" s="8" t="s">
        <v>18</v>
      </c>
      <c r="U12" s="106"/>
      <c r="V12" s="106"/>
      <c r="W12" s="8" t="s">
        <v>18</v>
      </c>
      <c r="X12" s="106"/>
      <c r="Y12" s="106"/>
      <c r="Z12" s="8" t="s">
        <v>18</v>
      </c>
      <c r="AA12" s="106"/>
      <c r="AB12" s="106"/>
      <c r="AC12" s="8" t="s">
        <v>18</v>
      </c>
      <c r="AD12" s="106"/>
      <c r="AE12" s="106"/>
      <c r="AF12" s="8" t="s">
        <v>18</v>
      </c>
      <c r="AG12" s="106"/>
      <c r="AH12" s="106"/>
      <c r="AI12" s="8" t="s">
        <v>18</v>
      </c>
      <c r="AJ12" s="106"/>
      <c r="AK12" s="106"/>
      <c r="AL12" s="8" t="s">
        <v>18</v>
      </c>
      <c r="AM12" s="128" t="s">
        <v>44</v>
      </c>
      <c r="AN12" s="109" t="s">
        <v>45</v>
      </c>
      <c r="AO12" s="109" t="s">
        <v>46</v>
      </c>
      <c r="AP12" s="109" t="s">
        <v>47</v>
      </c>
      <c r="AQ12" s="110" t="s">
        <v>23</v>
      </c>
    </row>
    <row r="13" spans="1:89" s="9" customFormat="1" ht="18" customHeight="1" thickBot="1" thickTop="1">
      <c r="A13" s="113"/>
      <c r="B13" s="114"/>
      <c r="C13" s="104" t="s">
        <v>24</v>
      </c>
      <c r="D13" s="104"/>
      <c r="E13" s="104"/>
      <c r="F13" s="104" t="s">
        <v>24</v>
      </c>
      <c r="G13" s="104"/>
      <c r="H13" s="104"/>
      <c r="I13" s="104" t="s">
        <v>24</v>
      </c>
      <c r="J13" s="104"/>
      <c r="K13" s="104"/>
      <c r="L13" s="104" t="s">
        <v>24</v>
      </c>
      <c r="M13" s="104"/>
      <c r="N13" s="104"/>
      <c r="O13" s="104" t="s">
        <v>24</v>
      </c>
      <c r="P13" s="104"/>
      <c r="Q13" s="104"/>
      <c r="R13" s="104" t="s">
        <v>24</v>
      </c>
      <c r="S13" s="104"/>
      <c r="T13" s="104"/>
      <c r="U13" s="104" t="s">
        <v>24</v>
      </c>
      <c r="V13" s="104"/>
      <c r="W13" s="104"/>
      <c r="X13" s="104" t="s">
        <v>24</v>
      </c>
      <c r="Y13" s="104"/>
      <c r="Z13" s="104"/>
      <c r="AA13" s="104" t="s">
        <v>24</v>
      </c>
      <c r="AB13" s="104"/>
      <c r="AC13" s="104"/>
      <c r="AD13" s="104" t="s">
        <v>24</v>
      </c>
      <c r="AE13" s="104"/>
      <c r="AF13" s="104"/>
      <c r="AG13" s="104" t="s">
        <v>24</v>
      </c>
      <c r="AH13" s="104"/>
      <c r="AI13" s="104"/>
      <c r="AJ13" s="105" t="s">
        <v>24</v>
      </c>
      <c r="AK13" s="105"/>
      <c r="AL13" s="105"/>
      <c r="AM13" s="128"/>
      <c r="AN13" s="109"/>
      <c r="AO13" s="109"/>
      <c r="AP13" s="109"/>
      <c r="AQ13" s="110"/>
      <c r="AR13" s="57"/>
      <c r="AS13" s="57"/>
      <c r="CG13" s="10"/>
      <c r="CH13" s="10"/>
      <c r="CI13" s="10"/>
      <c r="CJ13" s="10"/>
      <c r="CK13" s="10"/>
    </row>
    <row r="14" spans="1:43" ht="15" customHeight="1" thickTop="1">
      <c r="A14" s="100" t="s">
        <v>48</v>
      </c>
      <c r="B14" s="11" t="s">
        <v>25</v>
      </c>
      <c r="C14" s="12"/>
      <c r="D14" s="12"/>
      <c r="E14" s="13"/>
      <c r="F14" s="58"/>
      <c r="G14" s="59"/>
      <c r="H14" s="60"/>
      <c r="I14" s="61"/>
      <c r="J14" s="62"/>
      <c r="K14" s="63"/>
      <c r="L14" s="58"/>
      <c r="M14" s="64"/>
      <c r="N14" s="60"/>
      <c r="O14" s="58"/>
      <c r="P14" s="17"/>
      <c r="Q14" s="18"/>
      <c r="R14" s="14"/>
      <c r="S14" s="19"/>
      <c r="T14" s="16"/>
      <c r="U14" s="12"/>
      <c r="V14" s="17"/>
      <c r="W14" s="18"/>
      <c r="X14" s="14"/>
      <c r="Y14" s="19"/>
      <c r="Z14" s="16"/>
      <c r="AA14" s="12"/>
      <c r="AB14" s="17"/>
      <c r="AC14" s="18"/>
      <c r="AD14" s="14"/>
      <c r="AE14" s="19"/>
      <c r="AF14" s="16"/>
      <c r="AG14" s="14"/>
      <c r="AH14" s="19"/>
      <c r="AI14" s="16"/>
      <c r="AJ14" s="13"/>
      <c r="AK14" s="18"/>
      <c r="AL14" s="18"/>
      <c r="AM14" s="126">
        <v>6450000</v>
      </c>
      <c r="AN14" s="127">
        <f>AM14/$AM$34*100</f>
        <v>54.75382003395586</v>
      </c>
      <c r="AO14" s="127">
        <v>70</v>
      </c>
      <c r="AP14" s="102">
        <f>AM14*AO14/100</f>
        <v>4515000</v>
      </c>
      <c r="AQ14" s="103"/>
    </row>
    <row r="15" spans="1:43" ht="15" customHeight="1">
      <c r="A15" s="100"/>
      <c r="B15" s="20" t="s">
        <v>26</v>
      </c>
      <c r="C15" s="21"/>
      <c r="D15" s="21"/>
      <c r="E15" s="22"/>
      <c r="F15" s="65"/>
      <c r="G15" s="66"/>
      <c r="H15" s="67"/>
      <c r="I15" s="68"/>
      <c r="J15" s="69"/>
      <c r="K15" s="70"/>
      <c r="L15" s="68"/>
      <c r="M15" s="25"/>
      <c r="N15" s="24"/>
      <c r="O15" s="21"/>
      <c r="P15" s="25"/>
      <c r="Q15" s="26"/>
      <c r="R15" s="23"/>
      <c r="S15" s="25"/>
      <c r="T15" s="24"/>
      <c r="U15" s="21"/>
      <c r="V15" s="25"/>
      <c r="W15" s="26"/>
      <c r="X15" s="23"/>
      <c r="Y15" s="25"/>
      <c r="Z15" s="24"/>
      <c r="AA15" s="21"/>
      <c r="AB15" s="25"/>
      <c r="AC15" s="26"/>
      <c r="AD15" s="23"/>
      <c r="AE15" s="25"/>
      <c r="AF15" s="24"/>
      <c r="AG15" s="23"/>
      <c r="AH15" s="25"/>
      <c r="AI15" s="24"/>
      <c r="AJ15" s="22"/>
      <c r="AK15" s="26"/>
      <c r="AL15" s="26"/>
      <c r="AM15" s="126"/>
      <c r="AN15" s="127"/>
      <c r="AO15" s="127"/>
      <c r="AP15" s="102"/>
      <c r="AQ15" s="103"/>
    </row>
    <row r="16" spans="1:43" ht="15" customHeight="1">
      <c r="A16" s="97" t="s">
        <v>48</v>
      </c>
      <c r="B16" s="27" t="s">
        <v>25</v>
      </c>
      <c r="C16" s="12"/>
      <c r="D16" s="12"/>
      <c r="E16" s="13"/>
      <c r="F16" s="28"/>
      <c r="G16" s="61"/>
      <c r="H16" s="71"/>
      <c r="I16" s="72"/>
      <c r="J16" s="73"/>
      <c r="K16" s="74"/>
      <c r="L16" s="75"/>
      <c r="M16" s="73"/>
      <c r="N16" s="30"/>
      <c r="O16" s="29"/>
      <c r="P16" s="31"/>
      <c r="Q16" s="32"/>
      <c r="R16" s="28"/>
      <c r="S16" s="31"/>
      <c r="T16" s="30"/>
      <c r="U16" s="29"/>
      <c r="V16" s="31"/>
      <c r="W16" s="32"/>
      <c r="X16" s="28"/>
      <c r="Y16" s="31"/>
      <c r="Z16" s="30"/>
      <c r="AA16" s="29"/>
      <c r="AB16" s="31"/>
      <c r="AC16" s="32"/>
      <c r="AD16" s="28"/>
      <c r="AE16" s="31"/>
      <c r="AF16" s="30"/>
      <c r="AG16" s="28"/>
      <c r="AH16" s="31"/>
      <c r="AI16" s="30"/>
      <c r="AJ16" s="33"/>
      <c r="AK16" s="32"/>
      <c r="AL16" s="32"/>
      <c r="AM16" s="123">
        <v>2430000</v>
      </c>
      <c r="AN16" s="124">
        <f>AM16/$AM$34*100</f>
        <v>20.62818336162988</v>
      </c>
      <c r="AO16" s="125">
        <v>43</v>
      </c>
      <c r="AP16" s="98">
        <f>AM16*AO16/100</f>
        <v>1044900</v>
      </c>
      <c r="AQ16" s="99"/>
    </row>
    <row r="17" spans="1:43" ht="15" customHeight="1">
      <c r="A17" s="97"/>
      <c r="B17" s="20" t="s">
        <v>26</v>
      </c>
      <c r="C17" s="21"/>
      <c r="D17" s="21"/>
      <c r="E17" s="22"/>
      <c r="F17" s="23"/>
      <c r="G17" s="68"/>
      <c r="H17" s="67"/>
      <c r="I17" s="68"/>
      <c r="J17" s="25"/>
      <c r="K17" s="26"/>
      <c r="L17" s="23"/>
      <c r="M17" s="25"/>
      <c r="N17" s="24"/>
      <c r="O17" s="21"/>
      <c r="P17" s="25"/>
      <c r="Q17" s="26"/>
      <c r="R17" s="23"/>
      <c r="S17" s="25"/>
      <c r="T17" s="24"/>
      <c r="U17" s="21"/>
      <c r="V17" s="25"/>
      <c r="W17" s="26"/>
      <c r="X17" s="23"/>
      <c r="Y17" s="25"/>
      <c r="Z17" s="24"/>
      <c r="AA17" s="21"/>
      <c r="AB17" s="25"/>
      <c r="AC17" s="26"/>
      <c r="AD17" s="23"/>
      <c r="AE17" s="25"/>
      <c r="AF17" s="24"/>
      <c r="AG17" s="23"/>
      <c r="AH17" s="25"/>
      <c r="AI17" s="24"/>
      <c r="AJ17" s="22"/>
      <c r="AK17" s="26"/>
      <c r="AL17" s="26"/>
      <c r="AM17" s="123"/>
      <c r="AN17" s="124"/>
      <c r="AO17" s="125"/>
      <c r="AP17" s="98"/>
      <c r="AQ17" s="99"/>
    </row>
    <row r="18" spans="1:43" ht="15" customHeight="1">
      <c r="A18" s="97" t="s">
        <v>48</v>
      </c>
      <c r="B18" s="27" t="s">
        <v>25</v>
      </c>
      <c r="C18" s="12"/>
      <c r="D18" s="12"/>
      <c r="E18" s="13"/>
      <c r="F18" s="28"/>
      <c r="G18" s="29"/>
      <c r="H18" s="30"/>
      <c r="I18" s="29"/>
      <c r="J18" s="73"/>
      <c r="K18" s="74"/>
      <c r="L18" s="75"/>
      <c r="M18" s="73"/>
      <c r="N18" s="71"/>
      <c r="O18" s="72"/>
      <c r="P18" s="31"/>
      <c r="Q18" s="32"/>
      <c r="R18" s="28"/>
      <c r="S18" s="31"/>
      <c r="T18" s="30"/>
      <c r="U18" s="29"/>
      <c r="V18" s="31"/>
      <c r="W18" s="32"/>
      <c r="X18" s="28"/>
      <c r="Y18" s="31"/>
      <c r="Z18" s="30"/>
      <c r="AA18" s="29"/>
      <c r="AB18" s="31"/>
      <c r="AC18" s="32"/>
      <c r="AD18" s="28"/>
      <c r="AE18" s="31"/>
      <c r="AF18" s="30"/>
      <c r="AG18" s="28"/>
      <c r="AH18" s="31"/>
      <c r="AI18" s="30"/>
      <c r="AJ18" s="33"/>
      <c r="AK18" s="32"/>
      <c r="AL18" s="32"/>
      <c r="AM18" s="123">
        <v>1800000</v>
      </c>
      <c r="AN18" s="124">
        <f>AM18/$AM$34*100</f>
        <v>15.280135823429541</v>
      </c>
      <c r="AO18" s="124">
        <v>17</v>
      </c>
      <c r="AP18" s="98">
        <f>AM18*AO18/100</f>
        <v>306000</v>
      </c>
      <c r="AQ18" s="99"/>
    </row>
    <row r="19" spans="1:43" ht="15" customHeight="1">
      <c r="A19" s="97"/>
      <c r="B19" s="20" t="s">
        <v>26</v>
      </c>
      <c r="C19" s="21"/>
      <c r="D19" s="21"/>
      <c r="E19" s="22"/>
      <c r="F19" s="23"/>
      <c r="G19" s="21"/>
      <c r="H19" s="24"/>
      <c r="I19" s="21"/>
      <c r="J19" s="25"/>
      <c r="K19" s="26"/>
      <c r="L19" s="23"/>
      <c r="M19" s="25"/>
      <c r="N19" s="24"/>
      <c r="O19" s="21"/>
      <c r="P19" s="25"/>
      <c r="Q19" s="26"/>
      <c r="R19" s="23"/>
      <c r="S19" s="25"/>
      <c r="T19" s="24"/>
      <c r="U19" s="21"/>
      <c r="V19" s="25"/>
      <c r="W19" s="26"/>
      <c r="X19" s="23"/>
      <c r="Y19" s="25"/>
      <c r="Z19" s="24"/>
      <c r="AA19" s="21"/>
      <c r="AB19" s="25"/>
      <c r="AC19" s="26"/>
      <c r="AD19" s="23"/>
      <c r="AE19" s="25"/>
      <c r="AF19" s="24"/>
      <c r="AG19" s="23"/>
      <c r="AH19" s="25"/>
      <c r="AI19" s="24"/>
      <c r="AJ19" s="22"/>
      <c r="AK19" s="26"/>
      <c r="AL19" s="26"/>
      <c r="AM19" s="123"/>
      <c r="AN19" s="124"/>
      <c r="AO19" s="124"/>
      <c r="AP19" s="98"/>
      <c r="AQ19" s="99"/>
    </row>
    <row r="20" spans="1:43" ht="15" customHeight="1">
      <c r="A20" s="97" t="s">
        <v>48</v>
      </c>
      <c r="B20" s="27" t="s">
        <v>25</v>
      </c>
      <c r="C20" s="12"/>
      <c r="D20" s="12"/>
      <c r="E20" s="13"/>
      <c r="F20" s="28"/>
      <c r="G20" s="29"/>
      <c r="H20" s="30"/>
      <c r="I20" s="29"/>
      <c r="J20" s="31"/>
      <c r="K20" s="32"/>
      <c r="L20" s="28"/>
      <c r="M20" s="31"/>
      <c r="N20" s="71"/>
      <c r="O20" s="72"/>
      <c r="P20" s="73"/>
      <c r="Q20" s="32"/>
      <c r="R20" s="28"/>
      <c r="S20" s="31"/>
      <c r="T20" s="30"/>
      <c r="U20" s="29"/>
      <c r="V20" s="31"/>
      <c r="W20" s="32"/>
      <c r="X20" s="28"/>
      <c r="Y20" s="31"/>
      <c r="Z20" s="30"/>
      <c r="AA20" s="29"/>
      <c r="AB20" s="31"/>
      <c r="AC20" s="32"/>
      <c r="AD20" s="28"/>
      <c r="AE20" s="31"/>
      <c r="AF20" s="30"/>
      <c r="AG20" s="28"/>
      <c r="AH20" s="31"/>
      <c r="AI20" s="30"/>
      <c r="AJ20" s="33"/>
      <c r="AK20" s="32"/>
      <c r="AL20" s="32"/>
      <c r="AM20" s="123">
        <v>1100000</v>
      </c>
      <c r="AN20" s="124">
        <f>AM20/$AM$34*100</f>
        <v>9.337860780984721</v>
      </c>
      <c r="AO20" s="124">
        <v>0</v>
      </c>
      <c r="AP20" s="98">
        <f>AM20*AO20/100</f>
        <v>0</v>
      </c>
      <c r="AQ20" s="99"/>
    </row>
    <row r="21" spans="1:43" ht="15" customHeight="1">
      <c r="A21" s="97"/>
      <c r="B21" s="20" t="s">
        <v>26</v>
      </c>
      <c r="C21" s="21"/>
      <c r="D21" s="21"/>
      <c r="E21" s="22"/>
      <c r="F21" s="23"/>
      <c r="G21" s="21"/>
      <c r="H21" s="24"/>
      <c r="I21" s="21"/>
      <c r="J21" s="25"/>
      <c r="K21" s="26"/>
      <c r="L21" s="23"/>
      <c r="M21" s="25"/>
      <c r="N21" s="24"/>
      <c r="O21" s="21"/>
      <c r="P21" s="25"/>
      <c r="Q21" s="26"/>
      <c r="R21" s="23"/>
      <c r="S21" s="25"/>
      <c r="T21" s="24"/>
      <c r="U21" s="21"/>
      <c r="V21" s="25"/>
      <c r="W21" s="26"/>
      <c r="X21" s="23"/>
      <c r="Y21" s="25"/>
      <c r="Z21" s="24"/>
      <c r="AA21" s="21"/>
      <c r="AB21" s="25"/>
      <c r="AC21" s="26"/>
      <c r="AD21" s="23"/>
      <c r="AE21" s="25"/>
      <c r="AF21" s="24"/>
      <c r="AG21" s="23"/>
      <c r="AH21" s="25"/>
      <c r="AI21" s="24"/>
      <c r="AJ21" s="22"/>
      <c r="AK21" s="26"/>
      <c r="AL21" s="26"/>
      <c r="AM21" s="123"/>
      <c r="AN21" s="124"/>
      <c r="AO21" s="124"/>
      <c r="AP21" s="98"/>
      <c r="AQ21" s="99"/>
    </row>
    <row r="22" spans="1:43" ht="15" customHeight="1">
      <c r="A22" s="97"/>
      <c r="B22" s="27" t="s">
        <v>25</v>
      </c>
      <c r="C22" s="12"/>
      <c r="D22" s="12"/>
      <c r="E22" s="13"/>
      <c r="F22" s="28"/>
      <c r="G22" s="29"/>
      <c r="H22" s="30"/>
      <c r="I22" s="29"/>
      <c r="J22" s="31"/>
      <c r="K22" s="32"/>
      <c r="L22" s="28"/>
      <c r="M22" s="31"/>
      <c r="N22" s="30"/>
      <c r="O22" s="29"/>
      <c r="P22" s="31"/>
      <c r="Q22" s="32"/>
      <c r="R22" s="28"/>
      <c r="S22" s="31"/>
      <c r="T22" s="30"/>
      <c r="U22" s="29"/>
      <c r="V22" s="31"/>
      <c r="W22" s="32"/>
      <c r="X22" s="28"/>
      <c r="Y22" s="31"/>
      <c r="Z22" s="30"/>
      <c r="AA22" s="29"/>
      <c r="AB22" s="31"/>
      <c r="AC22" s="32"/>
      <c r="AD22" s="28"/>
      <c r="AE22" s="31"/>
      <c r="AF22" s="30"/>
      <c r="AG22" s="28"/>
      <c r="AH22" s="31"/>
      <c r="AI22" s="30"/>
      <c r="AJ22" s="33"/>
      <c r="AK22" s="32"/>
      <c r="AL22" s="32"/>
      <c r="AM22" s="123"/>
      <c r="AN22" s="124">
        <f>AM22/$AM$34*100</f>
        <v>0</v>
      </c>
      <c r="AO22" s="124"/>
      <c r="AP22" s="98">
        <f>AM22*AO22/100</f>
        <v>0</v>
      </c>
      <c r="AQ22" s="99"/>
    </row>
    <row r="23" spans="1:43" ht="15" customHeight="1">
      <c r="A23" s="97"/>
      <c r="B23" s="20" t="s">
        <v>26</v>
      </c>
      <c r="C23" s="21"/>
      <c r="D23" s="21"/>
      <c r="E23" s="22"/>
      <c r="F23" s="23"/>
      <c r="G23" s="21"/>
      <c r="H23" s="24"/>
      <c r="I23" s="21"/>
      <c r="J23" s="25"/>
      <c r="K23" s="26"/>
      <c r="L23" s="23"/>
      <c r="M23" s="25"/>
      <c r="N23" s="24"/>
      <c r="O23" s="21"/>
      <c r="P23" s="25"/>
      <c r="Q23" s="26"/>
      <c r="R23" s="23"/>
      <c r="S23" s="25"/>
      <c r="T23" s="24"/>
      <c r="U23" s="21"/>
      <c r="V23" s="25"/>
      <c r="W23" s="26"/>
      <c r="X23" s="23"/>
      <c r="Y23" s="25"/>
      <c r="Z23" s="24"/>
      <c r="AA23" s="21"/>
      <c r="AB23" s="25"/>
      <c r="AC23" s="26"/>
      <c r="AD23" s="23"/>
      <c r="AE23" s="25"/>
      <c r="AF23" s="24"/>
      <c r="AG23" s="23"/>
      <c r="AH23" s="25"/>
      <c r="AI23" s="24"/>
      <c r="AJ23" s="22"/>
      <c r="AK23" s="26"/>
      <c r="AL23" s="26"/>
      <c r="AM23" s="123"/>
      <c r="AN23" s="124"/>
      <c r="AO23" s="124"/>
      <c r="AP23" s="98"/>
      <c r="AQ23" s="99"/>
    </row>
    <row r="24" spans="1:43" ht="15" customHeight="1">
      <c r="A24" s="97"/>
      <c r="B24" s="27" t="s">
        <v>25</v>
      </c>
      <c r="C24" s="12"/>
      <c r="D24" s="12"/>
      <c r="E24" s="13"/>
      <c r="F24" s="28"/>
      <c r="G24" s="29"/>
      <c r="H24" s="30"/>
      <c r="I24" s="29"/>
      <c r="J24" s="31"/>
      <c r="K24" s="32"/>
      <c r="L24" s="28"/>
      <c r="M24" s="31"/>
      <c r="N24" s="30"/>
      <c r="O24" s="29"/>
      <c r="P24" s="31"/>
      <c r="Q24" s="32"/>
      <c r="R24" s="28"/>
      <c r="S24" s="31"/>
      <c r="T24" s="30"/>
      <c r="U24" s="29"/>
      <c r="V24" s="31"/>
      <c r="W24" s="32"/>
      <c r="X24" s="28"/>
      <c r="Y24" s="31"/>
      <c r="Z24" s="30"/>
      <c r="AA24" s="29"/>
      <c r="AB24" s="31"/>
      <c r="AC24" s="32"/>
      <c r="AD24" s="28"/>
      <c r="AE24" s="31"/>
      <c r="AF24" s="30"/>
      <c r="AG24" s="28"/>
      <c r="AH24" s="31"/>
      <c r="AI24" s="30"/>
      <c r="AJ24" s="33"/>
      <c r="AK24" s="32"/>
      <c r="AL24" s="32"/>
      <c r="AM24" s="123"/>
      <c r="AN24" s="124">
        <f>AM24/$AM$34*100</f>
        <v>0</v>
      </c>
      <c r="AO24" s="124"/>
      <c r="AP24" s="98">
        <f>AM24*AO24/100</f>
        <v>0</v>
      </c>
      <c r="AQ24" s="99"/>
    </row>
    <row r="25" spans="1:43" ht="15" customHeight="1">
      <c r="A25" s="97"/>
      <c r="B25" s="20" t="s">
        <v>26</v>
      </c>
      <c r="C25" s="21"/>
      <c r="D25" s="21"/>
      <c r="E25" s="22"/>
      <c r="F25" s="23"/>
      <c r="G25" s="21"/>
      <c r="H25" s="24"/>
      <c r="I25" s="21"/>
      <c r="J25" s="25"/>
      <c r="K25" s="26"/>
      <c r="L25" s="23"/>
      <c r="M25" s="25"/>
      <c r="N25" s="24"/>
      <c r="O25" s="21"/>
      <c r="P25" s="25"/>
      <c r="Q25" s="26"/>
      <c r="R25" s="23"/>
      <c r="S25" s="25"/>
      <c r="T25" s="24"/>
      <c r="U25" s="21"/>
      <c r="V25" s="25"/>
      <c r="W25" s="26"/>
      <c r="X25" s="23"/>
      <c r="Y25" s="25"/>
      <c r="Z25" s="24"/>
      <c r="AA25" s="21"/>
      <c r="AB25" s="25"/>
      <c r="AC25" s="26"/>
      <c r="AD25" s="23"/>
      <c r="AE25" s="25"/>
      <c r="AF25" s="24"/>
      <c r="AG25" s="23"/>
      <c r="AH25" s="25"/>
      <c r="AI25" s="24"/>
      <c r="AJ25" s="22"/>
      <c r="AK25" s="26"/>
      <c r="AL25" s="26"/>
      <c r="AM25" s="123"/>
      <c r="AN25" s="124"/>
      <c r="AO25" s="124"/>
      <c r="AP25" s="98"/>
      <c r="AQ25" s="99"/>
    </row>
    <row r="26" spans="1:43" ht="15" customHeight="1">
      <c r="A26" s="97"/>
      <c r="B26" s="27" t="s">
        <v>25</v>
      </c>
      <c r="C26" s="12"/>
      <c r="D26" s="12"/>
      <c r="E26" s="13"/>
      <c r="F26" s="28"/>
      <c r="G26" s="29"/>
      <c r="H26" s="30"/>
      <c r="I26" s="29"/>
      <c r="J26" s="31"/>
      <c r="K26" s="32"/>
      <c r="L26" s="28"/>
      <c r="M26" s="31"/>
      <c r="N26" s="30"/>
      <c r="O26" s="29"/>
      <c r="P26" s="31"/>
      <c r="Q26" s="32"/>
      <c r="R26" s="28"/>
      <c r="S26" s="31"/>
      <c r="T26" s="30"/>
      <c r="U26" s="29"/>
      <c r="V26" s="31"/>
      <c r="W26" s="32"/>
      <c r="X26" s="28"/>
      <c r="Y26" s="31"/>
      <c r="Z26" s="30"/>
      <c r="AA26" s="29"/>
      <c r="AB26" s="31"/>
      <c r="AC26" s="32"/>
      <c r="AD26" s="28"/>
      <c r="AE26" s="31"/>
      <c r="AF26" s="30"/>
      <c r="AG26" s="28"/>
      <c r="AH26" s="31"/>
      <c r="AI26" s="30"/>
      <c r="AJ26" s="33"/>
      <c r="AK26" s="32"/>
      <c r="AL26" s="32"/>
      <c r="AM26" s="123"/>
      <c r="AN26" s="124">
        <f>AM26/$AM$34*100</f>
        <v>0</v>
      </c>
      <c r="AO26" s="124"/>
      <c r="AP26" s="98">
        <f>AM26*AO26/100</f>
        <v>0</v>
      </c>
      <c r="AQ26" s="99"/>
    </row>
    <row r="27" spans="1:43" ht="15" customHeight="1">
      <c r="A27" s="97"/>
      <c r="B27" s="20" t="s">
        <v>26</v>
      </c>
      <c r="C27" s="21"/>
      <c r="D27" s="21"/>
      <c r="E27" s="22"/>
      <c r="F27" s="23"/>
      <c r="G27" s="21"/>
      <c r="H27" s="24"/>
      <c r="I27" s="21"/>
      <c r="J27" s="25"/>
      <c r="K27" s="26"/>
      <c r="L27" s="23"/>
      <c r="M27" s="25"/>
      <c r="N27" s="24"/>
      <c r="O27" s="21"/>
      <c r="P27" s="25"/>
      <c r="Q27" s="26"/>
      <c r="R27" s="23"/>
      <c r="S27" s="25"/>
      <c r="T27" s="24"/>
      <c r="U27" s="21"/>
      <c r="V27" s="25"/>
      <c r="W27" s="26"/>
      <c r="X27" s="23"/>
      <c r="Y27" s="25"/>
      <c r="Z27" s="24"/>
      <c r="AA27" s="21"/>
      <c r="AB27" s="25"/>
      <c r="AC27" s="26"/>
      <c r="AD27" s="23"/>
      <c r="AE27" s="25"/>
      <c r="AF27" s="24"/>
      <c r="AG27" s="23"/>
      <c r="AH27" s="25"/>
      <c r="AI27" s="24"/>
      <c r="AJ27" s="22"/>
      <c r="AK27" s="26"/>
      <c r="AL27" s="26"/>
      <c r="AM27" s="123"/>
      <c r="AN27" s="124"/>
      <c r="AO27" s="124"/>
      <c r="AP27" s="98"/>
      <c r="AQ27" s="99"/>
    </row>
    <row r="28" spans="1:43" ht="15" customHeight="1">
      <c r="A28" s="97"/>
      <c r="B28" s="27" t="s">
        <v>25</v>
      </c>
      <c r="C28" s="12"/>
      <c r="D28" s="12"/>
      <c r="E28" s="13"/>
      <c r="F28" s="28"/>
      <c r="G28" s="29"/>
      <c r="H28" s="30"/>
      <c r="I28" s="29"/>
      <c r="J28" s="31"/>
      <c r="K28" s="32"/>
      <c r="L28" s="28"/>
      <c r="M28" s="31"/>
      <c r="N28" s="30"/>
      <c r="O28" s="29"/>
      <c r="P28" s="31"/>
      <c r="Q28" s="32"/>
      <c r="R28" s="28"/>
      <c r="S28" s="31"/>
      <c r="T28" s="30"/>
      <c r="U28" s="29"/>
      <c r="V28" s="31"/>
      <c r="W28" s="32"/>
      <c r="X28" s="28"/>
      <c r="Y28" s="31"/>
      <c r="Z28" s="30"/>
      <c r="AA28" s="29"/>
      <c r="AB28" s="31"/>
      <c r="AC28" s="32"/>
      <c r="AD28" s="28"/>
      <c r="AE28" s="31"/>
      <c r="AF28" s="30"/>
      <c r="AG28" s="28"/>
      <c r="AH28" s="31"/>
      <c r="AI28" s="30"/>
      <c r="AJ28" s="33"/>
      <c r="AK28" s="32"/>
      <c r="AL28" s="32"/>
      <c r="AM28" s="123"/>
      <c r="AN28" s="124">
        <f>AM28/$AM$34*100</f>
        <v>0</v>
      </c>
      <c r="AO28" s="124"/>
      <c r="AP28" s="98">
        <f>AM28*AO28/100</f>
        <v>0</v>
      </c>
      <c r="AQ28" s="99"/>
    </row>
    <row r="29" spans="1:43" ht="15" customHeight="1">
      <c r="A29" s="97"/>
      <c r="B29" s="20" t="s">
        <v>26</v>
      </c>
      <c r="C29" s="21"/>
      <c r="D29" s="21"/>
      <c r="E29" s="22"/>
      <c r="F29" s="23"/>
      <c r="G29" s="21"/>
      <c r="H29" s="24"/>
      <c r="I29" s="21"/>
      <c r="J29" s="25"/>
      <c r="K29" s="26"/>
      <c r="L29" s="23"/>
      <c r="M29" s="25"/>
      <c r="N29" s="24"/>
      <c r="O29" s="21"/>
      <c r="P29" s="25"/>
      <c r="Q29" s="26"/>
      <c r="R29" s="23"/>
      <c r="S29" s="25"/>
      <c r="T29" s="24"/>
      <c r="U29" s="21"/>
      <c r="V29" s="25"/>
      <c r="W29" s="26"/>
      <c r="X29" s="23"/>
      <c r="Y29" s="25"/>
      <c r="Z29" s="24"/>
      <c r="AA29" s="21"/>
      <c r="AB29" s="25"/>
      <c r="AC29" s="26"/>
      <c r="AD29" s="23"/>
      <c r="AE29" s="25"/>
      <c r="AF29" s="24"/>
      <c r="AG29" s="23"/>
      <c r="AH29" s="25"/>
      <c r="AI29" s="24"/>
      <c r="AJ29" s="22"/>
      <c r="AK29" s="26"/>
      <c r="AL29" s="26"/>
      <c r="AM29" s="123"/>
      <c r="AN29" s="124"/>
      <c r="AO29" s="124"/>
      <c r="AP29" s="98"/>
      <c r="AQ29" s="99"/>
    </row>
    <row r="30" spans="1:43" ht="15" customHeight="1">
      <c r="A30" s="97"/>
      <c r="B30" s="27" t="s">
        <v>25</v>
      </c>
      <c r="C30" s="12"/>
      <c r="D30" s="12"/>
      <c r="E30" s="13"/>
      <c r="F30" s="28"/>
      <c r="G30" s="29"/>
      <c r="H30" s="30"/>
      <c r="I30" s="29"/>
      <c r="J30" s="31"/>
      <c r="K30" s="32"/>
      <c r="L30" s="28"/>
      <c r="M30" s="31"/>
      <c r="N30" s="30"/>
      <c r="O30" s="29"/>
      <c r="P30" s="31"/>
      <c r="Q30" s="32"/>
      <c r="R30" s="28"/>
      <c r="S30" s="31"/>
      <c r="T30" s="30"/>
      <c r="U30" s="29"/>
      <c r="V30" s="31"/>
      <c r="W30" s="32"/>
      <c r="X30" s="28"/>
      <c r="Y30" s="31"/>
      <c r="Z30" s="30"/>
      <c r="AA30" s="29"/>
      <c r="AB30" s="31"/>
      <c r="AC30" s="32"/>
      <c r="AD30" s="28"/>
      <c r="AE30" s="31"/>
      <c r="AF30" s="30"/>
      <c r="AG30" s="28"/>
      <c r="AH30" s="31"/>
      <c r="AI30" s="30"/>
      <c r="AJ30" s="33"/>
      <c r="AK30" s="32"/>
      <c r="AL30" s="32"/>
      <c r="AM30" s="123"/>
      <c r="AN30" s="124">
        <f>AM30/$AM$34*100</f>
        <v>0</v>
      </c>
      <c r="AO30" s="124"/>
      <c r="AP30" s="98">
        <f>AM30*AO30/100</f>
        <v>0</v>
      </c>
      <c r="AQ30" s="99"/>
    </row>
    <row r="31" spans="1:43" ht="15" customHeight="1">
      <c r="A31" s="97"/>
      <c r="B31" s="20" t="s">
        <v>26</v>
      </c>
      <c r="C31" s="21"/>
      <c r="D31" s="21"/>
      <c r="E31" s="22"/>
      <c r="F31" s="23"/>
      <c r="G31" s="21"/>
      <c r="H31" s="24"/>
      <c r="I31" s="21"/>
      <c r="J31" s="25"/>
      <c r="K31" s="26"/>
      <c r="L31" s="23"/>
      <c r="M31" s="25"/>
      <c r="N31" s="24"/>
      <c r="O31" s="21"/>
      <c r="P31" s="25"/>
      <c r="Q31" s="26"/>
      <c r="R31" s="23"/>
      <c r="S31" s="25"/>
      <c r="T31" s="24"/>
      <c r="U31" s="21"/>
      <c r="V31" s="25"/>
      <c r="W31" s="26"/>
      <c r="X31" s="23"/>
      <c r="Y31" s="25"/>
      <c r="Z31" s="24"/>
      <c r="AA31" s="21"/>
      <c r="AB31" s="25"/>
      <c r="AC31" s="26"/>
      <c r="AD31" s="23"/>
      <c r="AE31" s="25"/>
      <c r="AF31" s="24"/>
      <c r="AG31" s="23"/>
      <c r="AH31" s="25"/>
      <c r="AI31" s="24"/>
      <c r="AJ31" s="22"/>
      <c r="AK31" s="26"/>
      <c r="AL31" s="26"/>
      <c r="AM31" s="123"/>
      <c r="AN31" s="124"/>
      <c r="AO31" s="124"/>
      <c r="AP31" s="98"/>
      <c r="AQ31" s="99"/>
    </row>
    <row r="32" spans="1:43" ht="17.25" customHeight="1" thickBot="1">
      <c r="A32" s="91"/>
      <c r="B32" s="27" t="s">
        <v>25</v>
      </c>
      <c r="C32" s="29"/>
      <c r="D32" s="29"/>
      <c r="E32" s="33"/>
      <c r="F32" s="28"/>
      <c r="G32" s="29"/>
      <c r="H32" s="30"/>
      <c r="I32" s="29"/>
      <c r="J32" s="31"/>
      <c r="K32" s="32"/>
      <c r="L32" s="28"/>
      <c r="M32" s="31"/>
      <c r="N32" s="30"/>
      <c r="O32" s="29"/>
      <c r="P32" s="31"/>
      <c r="Q32" s="32"/>
      <c r="R32" s="28"/>
      <c r="S32" s="31"/>
      <c r="T32" s="30"/>
      <c r="U32" s="29"/>
      <c r="V32" s="31"/>
      <c r="W32" s="32"/>
      <c r="X32" s="28"/>
      <c r="Y32" s="31"/>
      <c r="Z32" s="30"/>
      <c r="AA32" s="29"/>
      <c r="AB32" s="31"/>
      <c r="AC32" s="32"/>
      <c r="AD32" s="28"/>
      <c r="AE32" s="31"/>
      <c r="AF32" s="30"/>
      <c r="AG32" s="28"/>
      <c r="AH32" s="31"/>
      <c r="AI32" s="30"/>
      <c r="AJ32" s="33"/>
      <c r="AK32" s="32"/>
      <c r="AL32" s="34"/>
      <c r="AM32" s="121"/>
      <c r="AN32" s="122">
        <f>AM32/$AM$34*100</f>
        <v>0</v>
      </c>
      <c r="AO32" s="122"/>
      <c r="AP32" s="95">
        <f>AM32*AO32/100</f>
        <v>0</v>
      </c>
      <c r="AQ32" s="96"/>
    </row>
    <row r="33" spans="1:43" ht="15" customHeight="1" thickBot="1">
      <c r="A33" s="91"/>
      <c r="B33" s="35" t="s">
        <v>26</v>
      </c>
      <c r="C33" s="36"/>
      <c r="D33" s="36"/>
      <c r="E33" s="37"/>
      <c r="F33" s="38"/>
      <c r="G33" s="36"/>
      <c r="H33" s="39"/>
      <c r="I33" s="36"/>
      <c r="J33" s="40"/>
      <c r="K33" s="41"/>
      <c r="L33" s="38"/>
      <c r="M33" s="40"/>
      <c r="N33" s="39"/>
      <c r="O33" s="36"/>
      <c r="P33" s="40"/>
      <c r="Q33" s="41"/>
      <c r="R33" s="38"/>
      <c r="S33" s="40"/>
      <c r="T33" s="39"/>
      <c r="U33" s="36"/>
      <c r="V33" s="40"/>
      <c r="W33" s="41"/>
      <c r="X33" s="38"/>
      <c r="Y33" s="40"/>
      <c r="Z33" s="39"/>
      <c r="AA33" s="36"/>
      <c r="AB33" s="40"/>
      <c r="AC33" s="41"/>
      <c r="AD33" s="38"/>
      <c r="AE33" s="40"/>
      <c r="AF33" s="39"/>
      <c r="AG33" s="38"/>
      <c r="AH33" s="40"/>
      <c r="AI33" s="39"/>
      <c r="AJ33" s="37"/>
      <c r="AK33" s="41"/>
      <c r="AL33" s="42"/>
      <c r="AM33" s="121"/>
      <c r="AN33" s="122"/>
      <c r="AO33" s="122"/>
      <c r="AP33" s="95"/>
      <c r="AQ33" s="96"/>
    </row>
    <row r="34" spans="1:43" ht="9.75" customHeight="1" thickBot="1">
      <c r="A34" s="43"/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G34" s="86" t="s">
        <v>27</v>
      </c>
      <c r="AH34" s="86"/>
      <c r="AI34" s="86"/>
      <c r="AJ34" s="86"/>
      <c r="AK34" s="86"/>
      <c r="AL34" s="86"/>
      <c r="AM34" s="120">
        <f>SUM(AM14:AM33)</f>
        <v>11780000</v>
      </c>
      <c r="AN34" s="88">
        <f>SUM(AN14:AN33)</f>
        <v>100.00000000000001</v>
      </c>
      <c r="AO34" s="88"/>
      <c r="AP34" s="89">
        <f>SUM(AP14:AP33)</f>
        <v>5865900</v>
      </c>
      <c r="AQ34" s="90"/>
    </row>
    <row r="35" spans="1:43" ht="22.5" customHeight="1" thickBot="1" thickTop="1">
      <c r="A35" s="76" t="s">
        <v>28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  <c r="AE35" s="48"/>
      <c r="AF35" s="77"/>
      <c r="AG35" s="86"/>
      <c r="AH35" s="86"/>
      <c r="AI35" s="86"/>
      <c r="AJ35" s="86"/>
      <c r="AK35" s="86"/>
      <c r="AL35" s="86"/>
      <c r="AM35" s="120"/>
      <c r="AN35" s="88"/>
      <c r="AO35" s="88"/>
      <c r="AP35" s="89"/>
      <c r="AQ35" s="90"/>
    </row>
    <row r="36" spans="1:43" ht="22.5" customHeight="1" thickBot="1">
      <c r="A36" s="82" t="s">
        <v>49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  <c r="P36" s="83"/>
      <c r="Q36" s="80"/>
      <c r="R36" s="80"/>
      <c r="S36" s="80"/>
      <c r="T36" s="80"/>
      <c r="U36" s="80"/>
      <c r="V36" s="80"/>
      <c r="W36" s="80"/>
      <c r="X36" s="80"/>
      <c r="Y36" s="84"/>
      <c r="Z36" s="84"/>
      <c r="AA36" s="84"/>
      <c r="AB36" s="84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85" t="s">
        <v>50</v>
      </c>
      <c r="AO36" s="85"/>
      <c r="AP36" s="118">
        <f>AVERAGE(AP34/AM34*100)</f>
        <v>49.79541595925297</v>
      </c>
      <c r="AQ36" s="119" t="str">
        <f>IF(AP36&lt;49.5,"出来高不足により申請不可","-")</f>
        <v>-</v>
      </c>
    </row>
    <row r="37" spans="1:43" ht="22.5" customHeight="1" thickBo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  <c r="P37" s="83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7"/>
      <c r="AE37" s="48"/>
      <c r="AF37" s="48"/>
      <c r="AG37" s="48"/>
      <c r="AH37" s="48"/>
      <c r="AI37" s="48"/>
      <c r="AJ37" s="48"/>
      <c r="AK37" s="48"/>
      <c r="AL37" s="48"/>
      <c r="AM37" s="48"/>
      <c r="AN37" s="85"/>
      <c r="AO37" s="85"/>
      <c r="AP37" s="118"/>
      <c r="AQ37" s="119"/>
    </row>
    <row r="38" spans="1:39" ht="15.75" customHeight="1">
      <c r="A38" s="81" t="s">
        <v>31</v>
      </c>
      <c r="B38" s="8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83"/>
      <c r="P38" s="83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7"/>
      <c r="AE38" s="48"/>
      <c r="AF38" s="48"/>
      <c r="AG38" s="48"/>
      <c r="AH38" s="48"/>
      <c r="AI38" s="48"/>
      <c r="AJ38" s="48"/>
      <c r="AK38" s="48"/>
      <c r="AL38" s="48"/>
      <c r="AM38" s="48"/>
    </row>
    <row r="39" spans="1:39" ht="18" customHeight="1">
      <c r="A39" s="50" t="s">
        <v>32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83"/>
      <c r="P39" s="83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7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1" ht="18" customHeight="1" thickBot="1">
      <c r="A40" s="51" t="s">
        <v>33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53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4"/>
      <c r="AE40" s="3"/>
    </row>
    <row r="41" spans="31:32" ht="14.25" thickTop="1">
      <c r="AE41" s="3"/>
      <c r="AF41" s="3"/>
    </row>
    <row r="42" spans="31:32" ht="13.5">
      <c r="AE42" s="3"/>
      <c r="AF42" s="3"/>
    </row>
    <row r="43" spans="31:32" ht="13.5">
      <c r="AE43" s="3"/>
      <c r="AF43" s="3"/>
    </row>
    <row r="44" spans="31:32" ht="13.5">
      <c r="AE44" s="3"/>
      <c r="AF44" s="3"/>
    </row>
  </sheetData>
  <sheetProtection selectLockedCells="1" selectUnlockedCells="1"/>
  <mergeCells count="118">
    <mergeCell ref="A2:AQ2"/>
    <mergeCell ref="AO3:AQ3"/>
    <mergeCell ref="AM6:AQ6"/>
    <mergeCell ref="B7:W7"/>
    <mergeCell ref="AM7:AQ7"/>
    <mergeCell ref="B8:W8"/>
    <mergeCell ref="AM8:AQ8"/>
    <mergeCell ref="B9:W9"/>
    <mergeCell ref="AM9:AQ9"/>
    <mergeCell ref="A12:A13"/>
    <mergeCell ref="B12:B13"/>
    <mergeCell ref="C12:D12"/>
    <mergeCell ref="F12:G12"/>
    <mergeCell ref="I12:J12"/>
    <mergeCell ref="L12:M12"/>
    <mergeCell ref="O12:P12"/>
    <mergeCell ref="R12:S12"/>
    <mergeCell ref="AQ12:AQ13"/>
    <mergeCell ref="C13:E13"/>
    <mergeCell ref="F13:H13"/>
    <mergeCell ref="I13:K13"/>
    <mergeCell ref="L13:N13"/>
    <mergeCell ref="O13:Q13"/>
    <mergeCell ref="U12:V12"/>
    <mergeCell ref="X12:Y12"/>
    <mergeCell ref="AA12:AB12"/>
    <mergeCell ref="AD12:AE12"/>
    <mergeCell ref="AD13:AF13"/>
    <mergeCell ref="AG13:AI13"/>
    <mergeCell ref="AM12:AM13"/>
    <mergeCell ref="AN12:AN13"/>
    <mergeCell ref="AO12:AO13"/>
    <mergeCell ref="AP12:AP13"/>
    <mergeCell ref="AG12:AH12"/>
    <mergeCell ref="AJ12:AK12"/>
    <mergeCell ref="AJ13:AL13"/>
    <mergeCell ref="A14:A15"/>
    <mergeCell ref="AM14:AM15"/>
    <mergeCell ref="AN14:AN15"/>
    <mergeCell ref="AO14:AO15"/>
    <mergeCell ref="AP14:AP15"/>
    <mergeCell ref="R13:T13"/>
    <mergeCell ref="U13:W13"/>
    <mergeCell ref="X13:Z13"/>
    <mergeCell ref="AA13:AC13"/>
    <mergeCell ref="AQ14:AQ15"/>
    <mergeCell ref="A16:A17"/>
    <mergeCell ref="AM16:AM17"/>
    <mergeCell ref="AN16:AN17"/>
    <mergeCell ref="AO16:AO17"/>
    <mergeCell ref="AP16:AP17"/>
    <mergeCell ref="AQ16:AQ17"/>
    <mergeCell ref="A18:A19"/>
    <mergeCell ref="AM18:AM19"/>
    <mergeCell ref="AN18:AN19"/>
    <mergeCell ref="AO18:AO19"/>
    <mergeCell ref="AP18:AP19"/>
    <mergeCell ref="AQ18:AQ19"/>
    <mergeCell ref="A20:A21"/>
    <mergeCell ref="AM20:AM21"/>
    <mergeCell ref="AN20:AN21"/>
    <mergeCell ref="AO20:AO21"/>
    <mergeCell ref="AP20:AP21"/>
    <mergeCell ref="AQ20:AQ21"/>
    <mergeCell ref="A22:A23"/>
    <mergeCell ref="AM22:AM23"/>
    <mergeCell ref="AN22:AN23"/>
    <mergeCell ref="AO22:AO23"/>
    <mergeCell ref="AP22:AP23"/>
    <mergeCell ref="AQ22:AQ23"/>
    <mergeCell ref="A24:A25"/>
    <mergeCell ref="AM24:AM25"/>
    <mergeCell ref="AN24:AN25"/>
    <mergeCell ref="AO24:AO25"/>
    <mergeCell ref="AP24:AP25"/>
    <mergeCell ref="AQ24:AQ25"/>
    <mergeCell ref="A26:A27"/>
    <mergeCell ref="AM26:AM27"/>
    <mergeCell ref="AN26:AN27"/>
    <mergeCell ref="AO26:AO27"/>
    <mergeCell ref="AP26:AP27"/>
    <mergeCell ref="AQ26:AQ27"/>
    <mergeCell ref="A28:A29"/>
    <mergeCell ref="AM28:AM29"/>
    <mergeCell ref="AN28:AN29"/>
    <mergeCell ref="AO28:AO29"/>
    <mergeCell ref="AP28:AP29"/>
    <mergeCell ref="AQ28:AQ29"/>
    <mergeCell ref="A30:A31"/>
    <mergeCell ref="AM30:AM31"/>
    <mergeCell ref="AN30:AN31"/>
    <mergeCell ref="AO30:AO31"/>
    <mergeCell ref="AP30:AP31"/>
    <mergeCell ref="AQ30:AQ31"/>
    <mergeCell ref="AP34:AP35"/>
    <mergeCell ref="AQ34:AQ35"/>
    <mergeCell ref="A32:A33"/>
    <mergeCell ref="AM32:AM33"/>
    <mergeCell ref="AN32:AN33"/>
    <mergeCell ref="AO32:AO33"/>
    <mergeCell ref="AP32:AP33"/>
    <mergeCell ref="AQ32:AQ33"/>
    <mergeCell ref="Y36:AB36"/>
    <mergeCell ref="AN36:AO37"/>
    <mergeCell ref="AG34:AL35"/>
    <mergeCell ref="AM34:AM35"/>
    <mergeCell ref="AN34:AN35"/>
    <mergeCell ref="AO34:AO35"/>
    <mergeCell ref="AP36:AP37"/>
    <mergeCell ref="AQ36:AQ37"/>
    <mergeCell ref="Q37:T39"/>
    <mergeCell ref="U37:X39"/>
    <mergeCell ref="Y37:AB39"/>
    <mergeCell ref="A38:B38"/>
    <mergeCell ref="A36:N37"/>
    <mergeCell ref="O36:P39"/>
    <mergeCell ref="Q36:T36"/>
    <mergeCell ref="U36:X36"/>
  </mergeCells>
  <printOptions/>
  <pageMargins left="0.37986111111111115" right="0.3201388888888889" top="0.42986111111111114" bottom="0.3597222222222222" header="0.5118110236220472" footer="0.5118110236220472"/>
  <pageSetup firstPageNumber="0" useFirstPageNumber="1" fitToHeight="0" fitToWidth="1"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yagita-a</dc:creator>
  <cp:keywords/>
  <dc:description/>
  <cp:lastModifiedBy>kandadmin</cp:lastModifiedBy>
  <cp:lastPrinted>2018-03-09T04:35:10Z</cp:lastPrinted>
  <dcterms:created xsi:type="dcterms:W3CDTF">2018-02-02T06:37:17Z</dcterms:created>
  <dcterms:modified xsi:type="dcterms:W3CDTF">2023-06-06T04:54:36Z</dcterms:modified>
  <cp:category/>
  <cp:version/>
  <cp:contentType/>
  <cp:contentStatus/>
</cp:coreProperties>
</file>