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10.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_rels/drawing4.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drawings/_rels/drawing12.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_rels/chart1.xml.rels" ContentType="application/vnd.openxmlformats-package.relationships+xml"/>
  <Override PartName="/xl/charts/chart6.xml" ContentType="application/vnd.openxmlformats-officedocument.drawingml.char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<sst xmlns="http://schemas.openxmlformats.org/spreadsheetml/2006/main" count="1151" uniqueCount="517">
  <si>
    <t xml:space="preserve">令和4年度　財政状況資料集</t>
  </si>
  <si>
    <t xml:space="preserve">総括表（市町村）</t>
  </si>
  <si>
    <t xml:space="preserve">都道府県名</t>
  </si>
  <si>
    <t xml:space="preserve">福岡県</t>
  </si>
  <si>
    <t xml:space="preserve">市町村類型</t>
  </si>
  <si>
    <t xml:space="preserve">Ⅴ－１</t>
  </si>
  <si>
    <t xml:space="preserve">指定団体等の指定状況</t>
  </si>
  <si>
    <t xml:space="preserve">区分</t>
  </si>
  <si>
    <t xml:space="preserve">令和4年度(千円)</t>
  </si>
  <si>
    <t xml:space="preserve">令和3年度(千円)</t>
  </si>
  <si>
    <t xml:space="preserve">令和4年度(千円･％)</t>
  </si>
  <si>
    <t xml:space="preserve">令和3年度(千円･％)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</si>
  <si>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</si>
  <si>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</si>
  <si>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</si>
  <si>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</si>
  <si>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</si>
  <si>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</si>
  <si>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</si>
  <si>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苅田町</t>
  </si>
  <si>
    <t xml:space="preserve">地方交付税種地</t>
  </si>
  <si>
    <t xml:space="preserve">1-3</t>
  </si>
  <si>
    <t xml:space="preserve">財源超過</t>
  </si>
  <si>
    <t xml:space="preserve">○</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</si>
  <si>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</si>
  <si>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</si>
  <si>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</si>
  <si>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</si>
  <si>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</si>
  <si>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</si>
  <si>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</si>
  <si>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</si>
  <si>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</si>
  <si>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</si>
  <si>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r>
      <rPr>
        <sz val="9"/>
        <color rgb="FF000000"/>
        <rFont val="ＭＳ ゴシック"/>
        <family val="3"/>
        <charset val="1"/>
      </rPr>
      <t xml:space="preserve">産業構造</t>
    </r>
    <r>
      <rPr>
        <sz val="9"/>
        <color rgb="FF000000"/>
        <rFont val="ＭＳ ゴシック"/>
        <family val="0"/>
        <charset val="1"/>
      </rPr>
      <t xml:space="preserve"> (※5)</t>
    </r>
  </si>
  <si>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</si>
  <si>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</si>
  <si>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</si>
  <si>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</si>
  <si>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</si>
  <si>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</si>
  <si>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</si>
  <si>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r>
      <rPr>
        <sz val="9"/>
        <color rgb="FF000000"/>
        <rFont val="ＭＳ ゴシック"/>
        <family val="3"/>
        <charset val="1"/>
      </rPr>
      <t xml:space="preserve">増減率 </t>
    </r>
    <r>
      <rPr>
        <sz val="9"/>
        <color rgb="FF000000"/>
        <rFont val="ＭＳ ゴシック"/>
        <family val="0"/>
        <charset val="1"/>
      </rPr>
      <t xml:space="preserve"> (％)</t>
    </r>
  </si>
  <si>
    <t xml:space="preserve">7.8</t>
  </si>
  <si>
    <t xml:space="preserve">山振</t>
  </si>
  <si>
    <t xml:space="preserve">繰上償還金</t>
  </si>
  <si>
    <t xml:space="preserve">　実質赤字比率</t>
  </si>
  <si>
    <t xml:space="preserve">-</t>
  </si>
  <si>
    <t xml:space="preserve">住民基本台帳人口
 (※7)</t>
  </si>
  <si>
    <t xml:space="preserve">令05.01.01(人)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</si>
  <si>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</si>
  <si>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</si>
  <si>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</si>
  <si>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</si>
  <si>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</si>
  <si>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</si>
  <si>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</si>
  <si>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</si>
  <si>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</si>
  <si>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</si>
  <si>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令04.01.01(人)</t>
  </si>
  <si>
    <t xml:space="preserve">　将来負担比率</t>
  </si>
  <si>
    <t xml:space="preserve">第2次</t>
  </si>
  <si>
    <t xml:space="preserve">基準財政収入額</t>
  </si>
  <si>
    <r>
      <rPr>
        <sz val="9"/>
        <color rgb="FF000000"/>
        <rFont val="ＭＳ ゴシック"/>
        <family val="3"/>
        <charset val="1"/>
      </rPr>
      <t xml:space="preserve">資金不足比率 (※</t>
    </r>
    <r>
      <rPr>
        <sz val="9"/>
        <color rgb="FF000000"/>
        <rFont val="ＭＳ ゴシック"/>
        <family val="0"/>
        <charset val="1"/>
      </rPr>
      <t xml:space="preserve">4)</t>
    </r>
  </si>
  <si>
    <t xml:space="preserve">増減率  (％)</t>
  </si>
  <si>
    <t xml:space="preserve">1.0</t>
  </si>
  <si>
    <t xml:space="preserve">基準財政需要額</t>
  </si>
  <si>
    <t xml:space="preserve">うち日本人(％)</t>
  </si>
  <si>
    <t xml:space="preserve">0.5</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</si>
  <si>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</si>
  <si>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</si>
  <si>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</si>
  <si>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</si>
  <si>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</si>
  <si>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</si>
  <si>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</si>
  <si>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 (※8)</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</si>
  <si>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</si>
  <si>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</si>
  <si>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</si>
  <si>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</si>
  <si>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</si>
  <si>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</si>
  <si>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</si>
  <si>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</si>
  <si>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</si>
  <si>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</si>
  <si>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</si>
  <si>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</si>
  <si>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</si>
  <si>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</si>
  <si>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</si>
  <si>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</si>
  <si>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</si>
  <si>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</si>
  <si>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</si>
  <si>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</si>
  <si>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</si>
  <si>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</si>
  <si>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</si>
  <si>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</si>
  <si>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</si>
  <si>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</si>
  <si>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</si>
  <si>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</si>
  <si>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</si>
  <si>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</si>
  <si>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</si>
  <si>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</si>
  <si>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</si>
  <si>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</si>
  <si>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</si>
  <si>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</si>
  <si>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</si>
  <si>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</si>
  <si>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</si>
  <si>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</si>
  <si>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r>
      <rPr>
        <sz val="9"/>
        <color rgb="FF000000"/>
        <rFont val="ＭＳ ゴシック"/>
        <family val="3"/>
        <charset val="1"/>
      </rPr>
      <t xml:space="preserve">(※</t>
    </r>
    <r>
      <rPr>
        <sz val="9"/>
        <color rgb="FF000000"/>
        <rFont val="ＭＳ ゴシック"/>
        <family val="0"/>
        <charset val="1"/>
      </rPr>
      <t xml:space="preserve">3)</t>
    </r>
  </si>
  <si>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</si>
  <si>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</si>
  <si>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</si>
  <si>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</si>
  <si>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</si>
  <si>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</si>
  <si>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</si>
  <si>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</si>
  <si>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※8：職員の状況については、令和4年度地方公務員給与実態調査に基づいている。</t>
  </si>
  <si>
    <t xml:space="preserve">令和4年度</t>
  </si>
  <si>
    <t xml:space="preserve">福岡県苅田町</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</si>
  <si>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</si>
  <si>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</si>
  <si>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</si>
  <si>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</si>
  <si>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</si>
  <si>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</si>
  <si>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</si>
  <si>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</si>
  <si>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</si>
  <si>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</si>
  <si>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</si>
  <si>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</si>
  <si>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</si>
  <si>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</si>
  <si>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</si>
  <si>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</si>
  <si>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</si>
  <si>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</si>
  <si>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</si>
  <si>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</si>
  <si>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</si>
  <si>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</si>
  <si>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</si>
  <si>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</si>
  <si>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</si>
  <si>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</si>
  <si>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</si>
  <si>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</si>
  <si>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</si>
  <si>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</si>
  <si>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</si>
  <si>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</si>
  <si>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</si>
  <si>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</si>
  <si>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</si>
  <si>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</si>
  <si>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</si>
  <si>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</si>
  <si>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</si>
  <si>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</si>
  <si>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</si>
  <si>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</si>
  <si>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</si>
  <si>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</si>
  <si>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</si>
  <si>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</si>
  <si>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</si>
  <si>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</si>
  <si>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</si>
  <si>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</si>
  <si>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</si>
  <si>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</si>
  <si>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</si>
  <si>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</si>
  <si>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</si>
  <si>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</si>
  <si>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</si>
  <si>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新型コロナウイルス感染症対策地方税減収補塡特別交付金</t>
  </si>
  <si>
    <t xml:space="preserve">　法定目的税</t>
  </si>
  <si>
    <t xml:space="preserve">歳出合計</t>
  </si>
  <si>
    <t xml:space="preserve">地方交付税</t>
  </si>
  <si>
    <t xml:space="preserve">　　入湯税</t>
  </si>
  <si>
    <t xml:space="preserve">　普通交付税</t>
  </si>
  <si>
    <t xml:space="preserve">　　事業所税</t>
  </si>
  <si>
    <t xml:space="preserve">性質別歳出の状況（単位 千円・％）</t>
  </si>
  <si>
    <t xml:space="preserve">　特別交付税</t>
  </si>
  <si>
    <t xml:space="preserve">　　都市計画税</t>
  </si>
  <si>
    <t xml:space="preserve">充当一般財源等</t>
  </si>
  <si>
    <t xml:space="preserve">　震災復興特別交付税</t>
  </si>
  <si>
    <t xml:space="preserve">　　水利地益税等</t>
  </si>
  <si>
    <t xml:space="preserve">義務的経費計</t>
  </si>
  <si>
    <t xml:space="preserve">(一般財源計)</t>
  </si>
  <si>
    <t xml:space="preserve">　法定外目的税</t>
  </si>
  <si>
    <t xml:space="preserve">　人件費</t>
  </si>
  <si>
    <t xml:space="preserve">交通安全対策特別交付金</t>
  </si>
  <si>
    <t xml:space="preserve">旧法による税</t>
  </si>
  <si>
    <t xml:space="preserve">　　うち職員給</t>
  </si>
  <si>
    <t xml:space="preserve">分担金・負担金</t>
  </si>
  <si>
    <t xml:space="preserve">　扶助費</t>
  </si>
  <si>
    <t xml:space="preserve">使用料</t>
  </si>
  <si>
    <t xml:space="preserve">　公債費</t>
  </si>
  <si>
    <t xml:space="preserve">手数料</t>
  </si>
  <si>
    <t xml:space="preserve">内訳</t>
  </si>
  <si>
    <t xml:space="preserve">元利償還金</t>
  </si>
  <si>
    <t xml:space="preserve">国庫支出金</t>
  </si>
  <si>
    <t xml:space="preserve">令和3年度</t>
  </si>
  <si>
    <t xml:space="preserve">　うち元金</t>
  </si>
  <si>
    <t xml:space="preserve">国有提供交付金(特別区財調交付金)</t>
  </si>
  <si>
    <t xml:space="preserve">徴収率
(％)</t>
  </si>
  <si>
    <t xml:space="preserve">現年</t>
  </si>
  <si>
    <t xml:space="preserve">　うち利子</t>
  </si>
  <si>
    <t xml:space="preserve">都道府県支出金</t>
  </si>
  <si>
    <t xml:space="preserve">・計</t>
  </si>
  <si>
    <t xml:space="preserve">市町村民税</t>
  </si>
  <si>
    <t xml:space="preserve">一時借入金利子</t>
  </si>
  <si>
    <t xml:space="preserve">財産収入</t>
  </si>
  <si>
    <t xml:space="preserve">純固定資産税</t>
  </si>
  <si>
    <t xml:space="preserve">その他の経費</t>
  </si>
  <si>
    <t xml:space="preserve">寄附金</t>
  </si>
  <si>
    <t xml:space="preserve">　物件費</t>
  </si>
  <si>
    <t xml:space="preserve">繰入金</t>
  </si>
  <si>
    <t xml:space="preserve">公営事業等への繰出</t>
  </si>
  <si>
    <t xml:space="preserve">国民健康保険事業会計の状況</t>
  </si>
  <si>
    <t xml:space="preserve">　維持補修費</t>
  </si>
  <si>
    <t xml:space="preserve">繰越金</t>
  </si>
  <si>
    <t xml:space="preserve">　補助費等</t>
  </si>
  <si>
    <t xml:space="preserve">諸収入</t>
  </si>
  <si>
    <t xml:space="preserve">下水道</t>
  </si>
  <si>
    <t xml:space="preserve">再差引収支</t>
  </si>
  <si>
    <t xml:space="preserve">　　うち一部事務組合負担金</t>
  </si>
  <si>
    <t xml:space="preserve">地方債</t>
  </si>
  <si>
    <t xml:space="preserve">上水道</t>
  </si>
  <si>
    <t xml:space="preserve">加入世帯数(世帯)</t>
  </si>
  <si>
    <t xml:space="preserve">　繰出金</t>
  </si>
  <si>
    <t xml:space="preserve">　うち減収補塡債(特例分)</t>
  </si>
  <si>
    <t xml:space="preserve">工業用水道</t>
  </si>
  <si>
    <t xml:space="preserve">被保険者数(人)</t>
  </si>
  <si>
    <t xml:space="preserve">　積立金</t>
  </si>
  <si>
    <t xml:space="preserve">　うち臨時財政対策債</t>
  </si>
  <si>
    <t xml:space="preserve">交通</t>
  </si>
  <si>
    <t xml:space="preserve">被保険者
1人当り</t>
  </si>
  <si>
    <t xml:space="preserve">保険税(料)収入額</t>
  </si>
  <si>
    <t xml:space="preserve">　投資・出資金・貸付金</t>
  </si>
  <si>
    <t xml:space="preserve">歳入合計</t>
  </si>
  <si>
    <t xml:space="preserve">国民健康保険</t>
  </si>
  <si>
    <t xml:space="preserve">　前年度繰上充用金</t>
  </si>
  <si>
    <t xml:space="preserve">その他</t>
  </si>
  <si>
    <t xml:space="preserve">保険給付費</t>
  </si>
  <si>
    <t xml:space="preserve">投資的経費計</t>
  </si>
  <si>
    <t xml:space="preserve">(注釈)</t>
  </si>
  <si>
    <t xml:space="preserve">　　うち人件費</t>
  </si>
  <si>
    <t xml:space="preserve">　　普通建設事業費の補助事業費には受託事業費のうちの補助事業費を含み、</t>
  </si>
  <si>
    <t xml:space="preserve">普通建設事業費</t>
  </si>
  <si>
    <t xml:space="preserve">　単独事業費には同級他団体施行事業負担金及び受託事業費のうちの単独事業費を含む。</t>
  </si>
  <si>
    <t xml:space="preserve">　うち補助</t>
  </si>
  <si>
    <t xml:space="preserve">　うち単独</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</si>
  <si>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</si>
  <si>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</si>
  <si>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</si>
  <si>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</si>
  <si>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</si>
  <si>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</si>
  <si>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</si>
  <si>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</si>
  <si>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</si>
  <si>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</si>
  <si>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</si>
  <si>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</si>
  <si>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</si>
  <si>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</si>
  <si>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</si>
  <si>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</si>
  <si>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</si>
  <si>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</si>
  <si>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</si>
  <si>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</si>
  <si>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</si>
  <si>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ピュアタウン苅田</t>
  </si>
  <si>
    <t xml:space="preserve">土地区画整理事業特別会計</t>
  </si>
  <si>
    <t xml:space="preserve">苅田エコプラント</t>
  </si>
  <si>
    <t xml:space="preserve">住宅新築資金等特別会計</t>
  </si>
  <si>
    <t xml:space="preserve">苅田町土地開発公社</t>
  </si>
  <si>
    <t xml:space="preserve">京都郡公平委員会特別会計</t>
  </si>
  <si>
    <t xml:space="preserve">苅田町農業公社</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</si>
  <si>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</si>
  <si>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</si>
  <si>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</si>
  <si>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</si>
  <si>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</si>
  <si>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</si>
  <si>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</si>
  <si>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</si>
  <si>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</si>
  <si>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</si>
  <si>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</si>
  <si>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</si>
  <si>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国民健康保険特別会計</t>
  </si>
  <si>
    <t xml:space="preserve">後期高齢者医療特別会計</t>
  </si>
  <si>
    <t xml:space="preserve">介護保険特別会計</t>
  </si>
  <si>
    <t xml:space="preserve">水道事業会計</t>
  </si>
  <si>
    <t xml:space="preserve">法適用企業</t>
  </si>
  <si>
    <t xml:space="preserve">下水道事業会計</t>
  </si>
  <si>
    <t xml:space="preserve">苅田臨空産業団地開発事業特別会計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</si>
  <si>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</si>
  <si>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</si>
  <si>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</si>
  <si>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</si>
  <si>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</si>
  <si>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</si>
  <si>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福岡県市町村消防団員等公務災害補償組合</t>
  </si>
  <si>
    <t xml:space="preserve">福岡県市町村職員退職手当組合（一般会計）</t>
  </si>
  <si>
    <t xml:space="preserve">福岡県市町村職員退職手当組合（基金特別会計）</t>
  </si>
  <si>
    <t xml:space="preserve">福岡県自治会館管理組合</t>
  </si>
  <si>
    <t xml:space="preserve">福岡県自治振興組合（一般会計）</t>
  </si>
  <si>
    <t xml:space="preserve">福岡県自治振興組合（公文書館事業特別会計）</t>
  </si>
  <si>
    <t xml:space="preserve">京築地区水道企業団</t>
  </si>
  <si>
    <t xml:space="preserve">福岡県後期高齢者医療広域連合（一般会計）</t>
  </si>
  <si>
    <t xml:space="preserve">福岡県後期高齢者医療広域連合（後期高齢者医療特別会計）</t>
  </si>
  <si>
    <t xml:space="preserve">行橋京都メディカルセンター</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</si>
  <si>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</si>
  <si>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</si>
  <si>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</si>
  <si>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</si>
  <si>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</si>
  <si>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</si>
  <si>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</si>
  <si>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</si>
  <si>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令和2年度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</si>
  <si>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</si>
  <si>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</si>
  <si>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</si>
  <si>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</si>
  <si>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</si>
  <si>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</si>
  <si>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</si>
  <si>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</si>
  <si>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</si>
  <si>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</si>
  <si>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</si>
  <si>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</si>
  <si>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</si>
  <si>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</si>
  <si>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</si>
  <si>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</si>
  <si>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</si>
  <si>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</si>
  <si>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</si>
  <si>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</si>
  <si>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</si>
  <si>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</si>
  <si>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</si>
  <si>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</si>
  <si>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</si>
  <si>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</si>
  <si>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</si>
  <si>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</si>
  <si>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</si>
  <si>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</si>
  <si>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</si>
  <si>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</si>
  <si>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</si>
  <si>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</si>
  <si>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</si>
  <si>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</si>
  <si>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</si>
  <si>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</si>
  <si>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</si>
  <si>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</si>
  <si>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</si>
  <si>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</si>
  <si>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</si>
  <si>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</si>
  <si>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</si>
  <si>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</si>
  <si>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</si>
  <si>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</si>
  <si>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</si>
  <si>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</si>
  <si>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</si>
  <si>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</si>
  <si>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</si>
  <si>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</si>
  <si>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</si>
  <si>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</si>
  <si>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</si>
  <si>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</si>
  <si>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</si>
  <si>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</si>
  <si>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</si>
  <si>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</si>
  <si>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</si>
  <si>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</si>
  <si>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</si>
  <si>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</si>
  <si>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</si>
  <si>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</si>
  <si>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</si>
  <si>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</si>
  <si>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</si>
  <si>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</si>
  <si>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</si>
  <si>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</si>
  <si>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</si>
  <si>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</si>
  <si>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</si>
  <si>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</si>
  <si>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</si>
  <si>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</si>
  <si>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</si>
  <si>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</si>
  <si>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</si>
  <si>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</si>
  <si>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</si>
  <si>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</si>
  <si>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</si>
  <si>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</si>
  <si>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</si>
  <si>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</si>
  <si>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</si>
  <si>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</si>
  <si>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</si>
  <si>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※令和5年度中に市町村合併した団体で、合併前の団体ごとの決算に基づく実質公債費比率を算出していない団体については、グラフを表記しない。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</si>
  <si>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</si>
  <si>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</si>
  <si>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</si>
  <si>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</si>
  <si>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</si>
  <si>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</si>
  <si>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</si>
  <si>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H30</t>
  </si>
  <si>
    <t xml:space="preserve">うち単独分</t>
  </si>
  <si>
    <t xml:space="preserve"> R01</t>
  </si>
  <si>
    <t xml:space="preserve"> R02</t>
  </si>
  <si>
    <t xml:space="preserve"> R03</t>
  </si>
  <si>
    <t xml:space="preserve"> R04</t>
  </si>
  <si>
    <t xml:space="preserve"> 過去５年間平均</t>
  </si>
  <si>
    <t xml:space="preserve">標準財政規模比（％）</t>
  </si>
  <si>
    <t xml:space="preserve">年度</t>
  </si>
  <si>
    <t xml:space="preserve">H30</t>
  </si>
  <si>
    <t xml:space="preserve">R01</t>
  </si>
  <si>
    <t xml:space="preserve">R02</t>
  </si>
  <si>
    <t xml:space="preserve">R03</t>
  </si>
  <si>
    <t xml:space="preserve">R04</t>
  </si>
  <si>
    <t xml:space="preserve">財政調整基金残高</t>
  </si>
  <si>
    <t xml:space="preserve">実質収支額</t>
  </si>
  <si>
    <t xml:space="preserve">▲ 1.23</t>
  </si>
  <si>
    <t xml:space="preserve">▲ 3.38</t>
  </si>
  <si>
    <t xml:space="preserve">会計</t>
  </si>
  <si>
    <t xml:space="preserve">▲ 3.41</t>
  </si>
  <si>
    <t xml:space="preserve">▲ 2.00</t>
  </si>
  <si>
    <t xml:space="preserve">▲ 0.95</t>
  </si>
  <si>
    <t xml:space="preserve">▲ 0.28</t>
  </si>
  <si>
    <t xml:space="preserve">▲ 0.09</t>
  </si>
  <si>
    <t xml:space="preserve">その他会計（赤字）</t>
  </si>
  <si>
    <t xml:space="preserve">その他会計（黒字）</t>
  </si>
  <si>
    <t xml:space="preserve">※令和5年度中に市町村合併した団体で、合併前の団体ごとの決算に基づく連結実質赤字比率を算出していない団体については、グラフを表記しない。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</si>
  <si>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</si>
  <si>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</si>
  <si>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</si>
  <si>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</si>
  <si>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</si>
  <si>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</si>
  <si>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</si>
  <si>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</si>
  <si>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</si>
  <si>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</si>
  <si>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</si>
  <si>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令和5年度中に市町村合併した団体で、合併前の団体ごとの決算に基づく実質公債費比率を算出していない団体については、グラフを表記しない。</t>
  </si>
  <si>
    <t xml:space="preserve">※2 減債基金積立不足算定額=(C)×(１－(D)/(E))</t>
  </si>
  <si>
    <t xml:space="preserve">（参考）</t>
  </si>
  <si>
    <t xml:space="preserve">減債基金
積立状況等（注）</t>
  </si>
  <si>
    <t xml:space="preserve">満期一括償還地方債に係る実質償還額又は理論償還額のいずれか少ない額(C)</t>
  </si>
  <si>
    <t xml:space="preserve">前年度末減債基金残高(D)</t>
  </si>
  <si>
    <t xml:space="preserve">前年度末減債基金積立相当額(E)</t>
  </si>
  <si>
    <t xml:space="preserve">（注）減債基金のうち、実質公債費比率の算定に用いる満期一括償還地方債の償還の財源に係るもののみを記入。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</si>
  <si>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</si>
  <si>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</si>
  <si>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</si>
  <si>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</si>
  <si>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</si>
  <si>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</si>
  <si>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</si>
  <si>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</si>
  <si>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</si>
  <si>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</si>
  <si>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</si>
  <si>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</si>
  <si>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</si>
  <si>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</si>
  <si>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</si>
  <si>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※令和5年度中に市町村合併した団体で、合併前の団体ごとの決算に基づく将来負担比率を算出していない団体については、グラフを表記しない。</t>
  </si>
  <si>
    <t xml:space="preserve">公共施設整備基金</t>
  </si>
  <si>
    <t xml:space="preserve">企業立地等奨励金基金</t>
  </si>
  <si>
    <t xml:space="preserve">まちづくり基金</t>
  </si>
  <si>
    <t xml:space="preserve">宿泊税交付金基金</t>
  </si>
  <si>
    <t xml:space="preserve">霊園管理基金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</si>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</sst>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7">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_ "/>
    <numFmt numFmtId="179" formatCode="#,##0.00;&quot;▲ &quot;#,##0.00"/>
    <numFmt numFmtId="180" formatCode="#,##0.0;&quot;△ &quot;#,##0.0"/>
  </numFmts>
  <fonts count="69">
    <font>
      <sz val="11"/>
      <color rgb="FF000000"/>
      <name val="ＭＳ Ｐゴシック"/>
      <family val="3"/>
      <charset val="1"/>
    </font>
    <font>
      <sz val="10"/>
      <name val="Arial"/>
      <family val="0"/>
      <charset val="128"/>
    </font>
    <font>
      <sz val="10"/>
      <name val="Arial"/>
      <family val="0"/>
      <charset val="128"/>
    </font>
    <font>
      <sz val="10"/>
      <name val="Arial"/>
      <family val="0"/>
      <charset val="128"/>
    </font>
    <font>
      <sz val="11"/>
      <name val="ＭＳ Ｐゴシック"/>
      <family val="3"/>
      <charset val="1"/>
    </font>
    <font>
      <sz val="9"/>
      <color rgb="FF000000"/>
      <name val="ＭＳ ゴシック"/>
      <family val="3"/>
      <charset val="1"/>
    </font>
    <font>
      <sz val="11"/>
      <color rgb="FF000000"/>
      <name val="游ゴシック"/>
      <family val="3"/>
      <charset val="1"/>
    </font>
    <font>
      <b val="true"/>
      <sz val="28"/>
      <name val="ＭＳ ゴシック"/>
      <family val="3"/>
      <charset val="1"/>
    </font>
    <font>
      <b val="true"/>
      <sz val="20"/>
      <color rgb="FF000000"/>
      <name val="ＭＳ ゴシック"/>
      <family val="3"/>
      <charset val="1"/>
    </font>
    <font>
      <b val="true"/>
      <sz val="9"/>
      <color rgb="FF000000"/>
      <name val="ＭＳ ゴシック"/>
      <family val="3"/>
      <charset val="1"/>
    </font>
    <font>
      <sz val="9"/>
      <name val="ＭＳ ゴシック"/>
      <family val="3"/>
      <charset val="1"/>
    </font>
    <font>
      <sz val="9"/>
      <color rgb="FF000000"/>
      <name val="ＭＳ ゴシック"/>
      <family val="0"/>
      <charset val="1"/>
    </font>
    <font>
      <sz val="8"/>
      <color rgb="FF000000"/>
      <name val="ＭＳ ゴシック"/>
      <family val="3"/>
      <charset val="1"/>
    </font>
    <font>
      <b val="true"/>
      <sz val="9"/>
      <color rgb="FF0000FF"/>
      <name val="ＭＳ ゴシック"/>
      <family val="3"/>
      <charset val="1"/>
    </font>
    <font>
      <b val="true"/>
      <sz val="18"/>
      <color rgb="FF000000"/>
      <name val="ＭＳ ゴシック"/>
      <family val="3"/>
      <charset val="1"/>
    </font>
    <font>
      <sz val="11"/>
      <color rgb="FF000000"/>
      <name val="ＭＳ ゴシック"/>
      <family val="3"/>
      <charset val="1"/>
    </font>
    <font>
      <b val="true"/>
      <sz val="24"/>
      <color rgb="FF000000"/>
      <name val="ＭＳ ゴシック"/>
      <family val="3"/>
      <charset val="1"/>
    </font>
    <font>
      <b val="true"/>
      <sz val="12"/>
      <color rgb="FF000000"/>
      <name val="ＭＳ ゴシック"/>
      <family val="3"/>
      <charset val="1"/>
    </font>
    <font>
      <sz val="14"/>
      <color rgb="FF000000"/>
      <name val="ＭＳ Ｐゴシック"/>
      <family val="3"/>
      <charset val="1"/>
    </font>
    <font>
      <sz val="12"/>
      <color rgb="FF000000"/>
      <name val="ＭＳ Ｐゴシック"/>
      <family val="3"/>
      <charset val="1"/>
    </font>
    <font>
      <sz val="9"/>
      <color rgb="FF000000"/>
      <name val="ＭＳ Ｐゴシック"/>
      <family val="3"/>
      <charset val="1"/>
    </font>
    <font>
      <strike val="true"/>
      <sz val="14"/>
      <color rgb="FF000000"/>
      <name val="ＭＳ Ｐゴシック"/>
      <family val="3"/>
      <charset val="1"/>
    </font>
    <font>
      <sz val="12"/>
      <color rgb="FF000000"/>
      <name val="ＭＳ ゴシック"/>
      <family val="3"/>
      <charset val="1"/>
    </font>
    <font>
      <b val="true"/>
      <sz val="32"/>
      <color rgb="FF000000"/>
      <name val="ＭＳ Ｐゴシック"/>
      <family val="0"/>
      <charset val="128"/>
    </font>
    <font>
      <b val="true"/>
      <sz val="20"/>
      <color rgb="FFFFFFFF"/>
      <name val="ＭＳ ゴシック"/>
      <family val="0"/>
      <charset val="128"/>
    </font>
    <font>
      <b val="true"/>
      <sz val="11"/>
      <color rgb="FF000000"/>
      <name val="ＭＳ ゴシック"/>
      <family val="0"/>
      <charset val="128"/>
    </font>
    <font>
      <sz val="9"/>
      <color rgb="FF000000"/>
      <name val="ＭＳ Ｐゴシック"/>
      <family val="0"/>
      <charset val="128"/>
    </font>
    <font>
      <sz val="10"/>
      <color rgb="FF000000"/>
      <name val="ＭＳ Ｐゴシック"/>
      <family val="0"/>
      <charset val="128"/>
    </font>
    <font>
      <b val="true"/>
      <sz val="16"/>
      <color rgb="FF000000"/>
      <name val="ＭＳ Ｐゴシック"/>
      <family val="0"/>
      <charset val="128"/>
    </font>
    <font>
      <b val="true"/>
      <sz val="13"/>
      <color rgb="FF000000"/>
      <name val="ＭＳ Ｐゴシック"/>
      <family val="0"/>
      <charset val="128"/>
    </font>
    <font>
      <b val="true"/>
      <sz val="16"/>
      <color rgb="FFFF0000"/>
      <name val="ＭＳ Ｐゴシック"/>
      <family val="0"/>
      <charset val="128"/>
    </font>
    <font>
      <b val="true"/>
      <i val="true"/>
      <sz val="12"/>
      <color rgb="FF4080FF"/>
      <name val="ＭＳ Ｐゴシック"/>
      <family val="0"/>
      <charset val="128"/>
    </font>
    <font>
      <b val="true"/>
      <i val="true"/>
      <sz val="11"/>
      <color rgb="FFFF0000"/>
      <name val="ＭＳ Ｐゴシック"/>
      <family val="0"/>
      <charset val="128"/>
    </font>
    <font>
      <sz val="13"/>
      <color rgb="FF000000"/>
      <name val="ＭＳ Ｐゴシック"/>
      <family val="0"/>
      <charset val="128"/>
    </font>
    <font>
      <b val="true"/>
      <sz val="10"/>
      <color rgb="FF000000"/>
      <name val="ＭＳ Ｐゴシック"/>
      <family val="0"/>
      <charset val="128"/>
    </font>
    <font>
      <b val="true"/>
      <sz val="10"/>
      <color rgb="FF000080"/>
      <name val="ＭＳ Ｐゴシック"/>
      <family val="0"/>
      <charset val="128"/>
    </font>
    <font>
      <b val="true"/>
      <sz val="10"/>
      <color rgb="FFFF0000"/>
      <name val="ＭＳ Ｐゴシック"/>
      <family val="0"/>
      <charset val="128"/>
    </font>
    <font>
      <sz val="8"/>
      <color rgb="FF000000"/>
      <name val="ＭＳ Ｐゴシック"/>
      <family val="0"/>
      <charset val="128"/>
    </font>
    <font>
      <b val="true"/>
      <sz val="24"/>
      <color rgb="FF000000"/>
      <name val="ＭＳ ゴシック"/>
      <family val="0"/>
      <charset val="128"/>
    </font>
    <font>
      <sz val="11"/>
      <name val="ＭＳ ゴシック"/>
      <family val="3"/>
      <charset val="1"/>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0"/>
      <charset val="128"/>
    </font>
    <font>
      <b val="true"/>
      <sz val="12.5"/>
      <color rgb="FFFFFFFF"/>
      <name val="ＭＳ ゴシック"/>
      <family val="0"/>
      <charset val="128"/>
    </font>
    <font>
      <sz val="11"/>
      <name val="ＭＳ Ｐゴシック"/>
      <family val="0"/>
      <charset val="128"/>
    </font>
    <font>
      <b val="true"/>
      <i val="true"/>
      <sz val="12"/>
      <color rgb="FFFF0000"/>
      <name val="ＭＳ Ｐゴシック"/>
      <family val="0"/>
      <charset val="128"/>
    </font>
    <font>
      <b val="true"/>
      <sz val="16"/>
      <color rgb="FF000000"/>
      <name val="ＭＳ ゴシック"/>
      <family val="3"/>
      <charset val="1"/>
    </font>
    <font>
      <sz val="14"/>
      <color rgb="FF000000"/>
      <name val="ＭＳ ゴシック"/>
      <family val="3"/>
      <charset val="1"/>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16"/>
      <name val="ＭＳ ゴシック"/>
      <family val="0"/>
      <charset val="128"/>
    </font>
    <font>
      <b val="true"/>
      <sz val="16"/>
      <color rgb="FF000000"/>
      <name val="ＭＳ ゴシック"/>
      <family val="0"/>
      <charset val="128"/>
    </font>
    <font>
      <sz val="14"/>
      <color rgb="FF000000"/>
      <name val="ＭＳ ゴシック"/>
      <family val="0"/>
      <charset val="128"/>
    </font>
    <font>
      <sz val="13"/>
      <color rgb="FF000000"/>
      <name val="ＭＳ ゴシック"/>
      <family val="3"/>
      <charset val="1"/>
    </font>
    <font>
      <b val="true"/>
      <sz val="13"/>
      <color rgb="FF000000"/>
      <name val="ＭＳ ゴシック"/>
      <family val="3"/>
      <charset val="1"/>
    </font>
    <font>
      <sz val="13"/>
      <color rgb="FFFF0000"/>
      <name val="ＭＳ ゴシック"/>
      <family val="3"/>
      <charset val="1"/>
    </font>
    <font>
      <sz val="11"/>
      <color rgb="FFFF0000"/>
      <name val="ＭＳ ゴシック"/>
      <family val="3"/>
      <charset val="1"/>
    </font>
    <font>
      <sz val="10"/>
      <color rgb="FF000000"/>
      <name val="ＭＳ ゴシック"/>
      <family val="0"/>
      <charset val="128"/>
    </font>
    <font>
      <sz val="16"/>
      <color rgb="FF000000"/>
      <name val="ＭＳ ゴシック"/>
      <family val="3"/>
      <charset val="1"/>
    </font>
    <font>
      <sz val="16"/>
      <name val="ＭＳ ゴシック"/>
      <family val="3"/>
      <charset val="1"/>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0"/>
      <charset val="128"/>
    </font>
    <font>
      <b val="true"/>
      <sz val="18"/>
      <name val="ＭＳ ゴシック"/>
      <family val="0"/>
      <charset val="128"/>
    </font>
    <font>
      <sz val="13"/>
      <color rgb="FF000000"/>
      <name val="ＭＳ ゴシック"/>
      <family val="0"/>
      <charset val="128"/>
    </font>
    <font>
      <sz val="10"/>
      <color rgb="FF000000"/>
      <name val="ＭＳ Ｐゴシック"/>
      <family val="3"/>
      <charset val="1"/>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20">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9" applyFont="true" applyBorder="false" applyAlignment="true" applyProtection="false">
      <alignment horizontal="general" vertical="center" textRotation="0" wrapText="false" indent="0" shrinkToFit="false"/>
      <protection locked="true" hidden="false"/>
    </xf>
    <xf numFmtId="165" fontId="7" fillId="0" borderId="0" xfId="29" applyFont="true" applyBorder="true" applyAlignment="true" applyProtection="false">
      <alignment horizontal="center" vertical="center" textRotation="0" wrapText="false" indent="0" shrinkToFit="false"/>
      <protection locked="true" hidden="false"/>
    </xf>
    <xf numFmtId="165" fontId="5" fillId="0" borderId="0" xfId="29" applyFont="true" applyBorder="false" applyAlignment="true" applyProtection="false">
      <alignment horizontal="general" vertical="center" textRotation="0" wrapText="false" indent="0" shrinkToFit="false"/>
      <protection locked="true" hidden="false"/>
    </xf>
    <xf numFmtId="164" fontId="8" fillId="0" borderId="0" xfId="29" applyFont="true" applyBorder="false" applyAlignment="true" applyProtection="false">
      <alignment horizontal="general" vertical="center" textRotation="0" wrapText="false" indent="0" shrinkToFit="false"/>
      <protection locked="true" hidden="false"/>
    </xf>
    <xf numFmtId="164" fontId="9" fillId="0" borderId="0" xfId="29" applyFont="true" applyBorder="false" applyAlignment="true" applyProtection="false">
      <alignment horizontal="general" vertical="center" textRotation="0" wrapText="false" indent="0" shrinkToFit="false"/>
      <protection locked="true" hidden="false"/>
    </xf>
    <xf numFmtId="164" fontId="5" fillId="0" borderId="1" xfId="29" applyFont="true" applyBorder="true" applyAlignment="true" applyProtection="false">
      <alignment horizontal="center" vertical="center" textRotation="0" wrapText="false" indent="0" shrinkToFit="false"/>
      <protection locked="true" hidden="false"/>
    </xf>
    <xf numFmtId="164" fontId="5" fillId="0" borderId="2" xfId="29" applyFont="true" applyBorder="true" applyAlignment="true" applyProtection="false">
      <alignment horizontal="center" vertical="center" textRotation="0" wrapText="false" indent="0" shrinkToFit="false"/>
      <protection locked="true" hidden="false"/>
    </xf>
    <xf numFmtId="164" fontId="5" fillId="0" borderId="3" xfId="29" applyFont="true" applyBorder="true" applyAlignment="true" applyProtection="false">
      <alignment horizontal="center" vertical="center" textRotation="0" wrapText="false" indent="0" shrinkToFit="false"/>
      <protection locked="true" hidden="false"/>
    </xf>
    <xf numFmtId="164" fontId="5" fillId="0" borderId="4" xfId="29" applyFont="true" applyBorder="true" applyAlignment="true" applyProtection="false">
      <alignment horizontal="center" vertical="center" textRotation="0" wrapText="false" indent="0" shrinkToFit="false"/>
      <protection locked="true" hidden="false"/>
    </xf>
    <xf numFmtId="164" fontId="5" fillId="0" borderId="5" xfId="29" applyFont="true" applyBorder="true" applyAlignment="true" applyProtection="false">
      <alignment horizontal="center" vertical="center" textRotation="0" wrapText="false" indent="0" shrinkToFit="false"/>
      <protection locked="true" hidden="false"/>
    </xf>
    <xf numFmtId="164" fontId="10" fillId="0" borderId="5" xfId="21" applyFont="true" applyBorder="true" applyAlignment="true" applyProtection="false">
      <alignment horizontal="left" vertical="center" textRotation="0" wrapText="false" indent="0" shrinkToFit="false"/>
      <protection locked="true" hidden="false"/>
    </xf>
    <xf numFmtId="166" fontId="5" fillId="0" borderId="5" xfId="29" applyFont="true" applyBorder="true" applyAlignment="true" applyProtection="false">
      <alignment horizontal="right" vertical="center" textRotation="0" wrapText="false" indent="0" shrinkToFit="true"/>
      <protection locked="true" hidden="false"/>
    </xf>
    <xf numFmtId="164" fontId="5" fillId="0" borderId="5" xfId="29" applyFont="true" applyBorder="true" applyAlignment="true" applyProtection="false">
      <alignment horizontal="left" vertical="center" textRotation="0" wrapText="false" indent="0" shrinkToFit="false"/>
      <protection locked="true" hidden="false"/>
    </xf>
    <xf numFmtId="167" fontId="5" fillId="0" borderId="5" xfId="29" applyFont="true" applyBorder="true" applyAlignment="true" applyProtection="false">
      <alignment horizontal="right" vertical="center" textRotation="0" wrapText="false" indent="0" shrinkToFit="true"/>
      <protection locked="true" hidden="false"/>
    </xf>
    <xf numFmtId="164" fontId="5" fillId="0" borderId="6" xfId="29" applyFont="true" applyBorder="true" applyAlignment="true" applyProtection="false">
      <alignment horizontal="general" vertical="center" textRotation="0" wrapText="false" indent="0" shrinkToFit="false"/>
      <protection locked="true" hidden="false"/>
    </xf>
    <xf numFmtId="164" fontId="5" fillId="0" borderId="7" xfId="29" applyFont="true" applyBorder="true" applyAlignment="true" applyProtection="false">
      <alignment horizontal="center" vertical="center" textRotation="0" wrapText="false" indent="0" shrinkToFit="false"/>
      <protection locked="true" hidden="false"/>
    </xf>
    <xf numFmtId="164" fontId="10" fillId="0" borderId="8" xfId="21" applyFont="true" applyBorder="true" applyAlignment="true" applyProtection="false">
      <alignment horizontal="left" vertical="center" textRotation="0" wrapText="false" indent="0" shrinkToFit="false"/>
      <protection locked="true" hidden="false"/>
    </xf>
    <xf numFmtId="166" fontId="5" fillId="0" borderId="8" xfId="29" applyFont="true" applyBorder="true" applyAlignment="true" applyProtection="false">
      <alignment horizontal="right" vertical="center" textRotation="0" wrapText="false" indent="0" shrinkToFit="true"/>
      <protection locked="true" hidden="false"/>
    </xf>
    <xf numFmtId="164" fontId="5" fillId="0" borderId="8" xfId="29" applyFont="true" applyBorder="true" applyAlignment="true" applyProtection="false">
      <alignment horizontal="left" vertical="center" textRotation="0" wrapText="false" indent="0" shrinkToFit="false"/>
      <protection locked="true" hidden="false"/>
    </xf>
    <xf numFmtId="167" fontId="5" fillId="0" borderId="8" xfId="29" applyFont="true" applyBorder="true" applyAlignment="true" applyProtection="false">
      <alignment horizontal="right" vertical="center" textRotation="0" wrapText="false" indent="0" shrinkToFit="true"/>
      <protection locked="true" hidden="false"/>
    </xf>
    <xf numFmtId="164" fontId="5" fillId="0" borderId="9" xfId="29" applyFont="true" applyBorder="true" applyAlignment="true" applyProtection="false">
      <alignment horizontal="center" vertical="center" textRotation="0" wrapText="false" indent="0" shrinkToFit="false"/>
      <protection locked="true" hidden="false"/>
    </xf>
    <xf numFmtId="164" fontId="5" fillId="0" borderId="10" xfId="29" applyFont="true" applyBorder="true" applyAlignment="true" applyProtection="false">
      <alignment horizontal="center" vertical="center" textRotation="0" wrapText="false" indent="0" shrinkToFit="false"/>
      <protection locked="true" hidden="false"/>
    </xf>
    <xf numFmtId="165" fontId="5" fillId="0" borderId="10" xfId="29" applyFont="true" applyBorder="true" applyAlignment="true" applyProtection="false">
      <alignment horizontal="center" vertical="center" textRotation="0" wrapText="false" indent="0" shrinkToFit="false"/>
      <protection locked="true" hidden="false"/>
    </xf>
    <xf numFmtId="168" fontId="5" fillId="0" borderId="8" xfId="29" applyFont="true" applyBorder="true" applyAlignment="true" applyProtection="false">
      <alignment horizontal="right" vertical="center" textRotation="0" wrapText="false" indent="0" shrinkToFit="true"/>
      <protection locked="true" hidden="false"/>
    </xf>
    <xf numFmtId="169" fontId="5" fillId="0" borderId="8" xfId="29" applyFont="true" applyBorder="true" applyAlignment="true" applyProtection="false">
      <alignment horizontal="right" vertical="center" textRotation="0" wrapText="false" indent="0" shrinkToFit="true"/>
      <protection locked="true" hidden="false"/>
    </xf>
    <xf numFmtId="164" fontId="5" fillId="0" borderId="11" xfId="29" applyFont="true" applyBorder="true" applyAlignment="true" applyProtection="false">
      <alignment horizontal="center" vertical="center" textRotation="0" wrapText="false" indent="0" shrinkToFit="false"/>
      <protection locked="true" hidden="false"/>
    </xf>
    <xf numFmtId="164" fontId="5" fillId="0" borderId="12" xfId="29" applyFont="true" applyBorder="true" applyAlignment="true" applyProtection="false">
      <alignment horizontal="general" vertical="center" textRotation="0" wrapText="false" indent="0" shrinkToFit="false"/>
      <protection locked="true" hidden="false"/>
    </xf>
    <xf numFmtId="166" fontId="5" fillId="0" borderId="2" xfId="29" applyFont="true" applyBorder="true" applyAlignment="true" applyProtection="false">
      <alignment horizontal="right" vertical="center" textRotation="0" wrapText="false" indent="0" shrinkToFit="true"/>
      <protection locked="true" hidden="false"/>
    </xf>
    <xf numFmtId="164" fontId="5" fillId="0" borderId="13" xfId="29" applyFont="true" applyBorder="true" applyAlignment="true" applyProtection="false">
      <alignment horizontal="general" vertical="center" textRotation="0" wrapText="false" indent="0" shrinkToFit="false"/>
      <protection locked="true" hidden="false"/>
    </xf>
    <xf numFmtId="166" fontId="5" fillId="0" borderId="14" xfId="29" applyFont="true" applyBorder="true" applyAlignment="true" applyProtection="false">
      <alignment horizontal="right" vertical="center" textRotation="0" wrapText="false" indent="0" shrinkToFit="true"/>
      <protection locked="true" hidden="false"/>
    </xf>
    <xf numFmtId="164" fontId="5" fillId="0" borderId="15" xfId="29" applyFont="true" applyBorder="true" applyAlignment="true" applyProtection="false">
      <alignment horizontal="left" vertical="center" textRotation="0" wrapText="false" indent="0" shrinkToFit="false"/>
      <protection locked="true" hidden="false"/>
    </xf>
    <xf numFmtId="164" fontId="5" fillId="0" borderId="16" xfId="29" applyFont="true" applyBorder="true" applyAlignment="true" applyProtection="false">
      <alignment horizontal="left" vertical="center" textRotation="0" wrapText="false" indent="0" shrinkToFit="false"/>
      <protection locked="true" hidden="false"/>
    </xf>
    <xf numFmtId="164" fontId="5" fillId="0" borderId="17" xfId="29" applyFont="true" applyBorder="true" applyAlignment="true" applyProtection="false">
      <alignment horizontal="left" vertical="center" textRotation="0" wrapText="false" indent="0" shrinkToFit="false"/>
      <protection locked="true" hidden="false"/>
    </xf>
    <xf numFmtId="170" fontId="5" fillId="0" borderId="15" xfId="29" applyFont="true" applyBorder="true" applyAlignment="true" applyProtection="false">
      <alignment horizontal="right" vertical="center" textRotation="0" wrapText="false" indent="0" shrinkToFit="true"/>
      <protection locked="true" hidden="false"/>
    </xf>
    <xf numFmtId="170" fontId="5" fillId="0" borderId="16" xfId="29" applyFont="true" applyBorder="true" applyAlignment="true" applyProtection="false">
      <alignment horizontal="right" vertical="center" textRotation="0" wrapText="false" indent="0" shrinkToFit="true"/>
      <protection locked="true" hidden="false"/>
    </xf>
    <xf numFmtId="170" fontId="5" fillId="0" borderId="17" xfId="29" applyFont="true" applyBorder="true" applyAlignment="true" applyProtection="false">
      <alignment horizontal="right" vertical="center" textRotation="0" wrapText="false" indent="0" shrinkToFit="true"/>
      <protection locked="true" hidden="false"/>
    </xf>
    <xf numFmtId="164" fontId="5" fillId="0" borderId="18" xfId="29" applyFont="true" applyBorder="true" applyAlignment="true" applyProtection="false">
      <alignment horizontal="general" vertical="center" textRotation="0" wrapText="false" indent="0" shrinkToFit="false"/>
      <protection locked="true" hidden="false"/>
    </xf>
    <xf numFmtId="171" fontId="5" fillId="0" borderId="10" xfId="29" applyFont="true" applyBorder="true" applyAlignment="true" applyProtection="false">
      <alignment horizontal="right" vertical="center" textRotation="0" wrapText="false" indent="0" shrinkToFit="true"/>
      <protection locked="true" hidden="false"/>
    </xf>
    <xf numFmtId="164" fontId="5" fillId="0" borderId="11" xfId="29" applyFont="true" applyBorder="true" applyAlignment="true" applyProtection="false">
      <alignment horizontal="center" vertical="center" textRotation="0" wrapText="true" indent="0" shrinkToFit="false"/>
      <protection locked="true" hidden="false"/>
    </xf>
    <xf numFmtId="164" fontId="10" fillId="0" borderId="19" xfId="29" applyFont="true" applyBorder="true" applyAlignment="true" applyProtection="false">
      <alignment horizontal="general" vertical="center" textRotation="0" wrapText="false" indent="0" shrinkToFit="false"/>
      <protection locked="true" hidden="false"/>
    </xf>
    <xf numFmtId="166" fontId="10" fillId="0" borderId="20" xfId="29" applyFont="true" applyBorder="true" applyAlignment="true" applyProtection="false">
      <alignment horizontal="right" vertical="center" textRotation="0" wrapText="false" indent="0" shrinkToFit="true"/>
      <protection locked="true" hidden="false"/>
    </xf>
    <xf numFmtId="164" fontId="5" fillId="0" borderId="6" xfId="29" applyFont="true" applyBorder="true" applyAlignment="true" applyProtection="false">
      <alignment horizontal="center" vertical="center" textRotation="0" wrapText="false" indent="0" shrinkToFit="false"/>
      <protection locked="true" hidden="false"/>
    </xf>
    <xf numFmtId="164" fontId="5" fillId="0" borderId="13" xfId="29" applyFont="true" applyBorder="true" applyAlignment="true" applyProtection="false">
      <alignment horizontal="center" vertical="center" textRotation="0" wrapText="false" indent="0" shrinkToFit="true"/>
      <protection locked="true" hidden="false"/>
    </xf>
    <xf numFmtId="164" fontId="5" fillId="0" borderId="14" xfId="29" applyFont="true" applyBorder="true" applyAlignment="true" applyProtection="false">
      <alignment horizontal="center" vertical="center" textRotation="0" wrapText="false" indent="0" shrinkToFit="true"/>
      <protection locked="true" hidden="false"/>
    </xf>
    <xf numFmtId="164" fontId="10" fillId="0" borderId="21" xfId="30" applyFont="true" applyBorder="true" applyAlignment="true" applyProtection="false">
      <alignment horizontal="general" vertical="center" textRotation="0" wrapText="false" indent="0" shrinkToFit="false"/>
      <protection locked="true" hidden="false"/>
    </xf>
    <xf numFmtId="164" fontId="10" fillId="0" borderId="22" xfId="30" applyFont="true" applyBorder="true" applyAlignment="true" applyProtection="false">
      <alignment horizontal="center" vertical="center" textRotation="0" wrapText="false" indent="0" shrinkToFit="true"/>
      <protection locked="true" hidden="false"/>
    </xf>
    <xf numFmtId="166" fontId="10" fillId="0" borderId="14" xfId="29" applyFont="true" applyBorder="true" applyAlignment="true" applyProtection="false">
      <alignment horizontal="right" vertical="center" textRotation="0" wrapText="false" indent="0" shrinkToFit="true"/>
      <protection locked="true" hidden="false"/>
    </xf>
    <xf numFmtId="166" fontId="5" fillId="0" borderId="13" xfId="29" applyFont="true" applyBorder="true" applyAlignment="true" applyProtection="false">
      <alignment horizontal="right" vertical="center" textRotation="0" wrapText="false" indent="0" shrinkToFit="true"/>
      <protection locked="true" hidden="false"/>
    </xf>
    <xf numFmtId="164" fontId="10" fillId="0" borderId="22" xfId="29" applyFont="true" applyBorder="true" applyAlignment="true" applyProtection="false">
      <alignment horizontal="general" vertical="center" textRotation="0" wrapText="false" indent="0" shrinkToFit="false"/>
      <protection locked="true" hidden="false"/>
    </xf>
    <xf numFmtId="167" fontId="5" fillId="0" borderId="13" xfId="29" applyFont="true" applyBorder="true" applyAlignment="true" applyProtection="false">
      <alignment horizontal="right" vertical="center" textRotation="0" wrapText="false" indent="0" shrinkToFit="true"/>
      <protection locked="true" hidden="false"/>
    </xf>
    <xf numFmtId="167" fontId="5" fillId="0" borderId="14" xfId="29" applyFont="true" applyBorder="true" applyAlignment="true" applyProtection="false">
      <alignment horizontal="right" vertical="center" textRotation="0" wrapText="false" indent="0" shrinkToFit="true"/>
      <protection locked="true" hidden="false"/>
    </xf>
    <xf numFmtId="164" fontId="5" fillId="0" borderId="23" xfId="29" applyFont="true" applyBorder="true" applyAlignment="true" applyProtection="false">
      <alignment horizontal="left" vertical="center" textRotation="0" wrapText="false" indent="0" shrinkToFit="false"/>
      <protection locked="true" hidden="false"/>
    </xf>
    <xf numFmtId="167" fontId="5" fillId="0" borderId="23" xfId="29" applyFont="true" applyBorder="true" applyAlignment="true" applyProtection="false">
      <alignment horizontal="right" vertical="center" textRotation="0" wrapText="false" indent="0" shrinkToFit="true"/>
      <protection locked="true" hidden="false"/>
    </xf>
    <xf numFmtId="170" fontId="5" fillId="0" borderId="15" xfId="29" applyFont="true" applyBorder="true" applyAlignment="true" applyProtection="false">
      <alignment horizontal="general" vertical="center" textRotation="0" wrapText="false" indent="0" shrinkToFit="true"/>
      <protection locked="true" hidden="false"/>
    </xf>
    <xf numFmtId="170" fontId="5" fillId="0" borderId="16" xfId="29" applyFont="true" applyBorder="true" applyAlignment="true" applyProtection="false">
      <alignment horizontal="general" vertical="center" textRotation="0" wrapText="false" indent="0" shrinkToFit="true"/>
      <protection locked="true" hidden="false"/>
    </xf>
    <xf numFmtId="170" fontId="5" fillId="0" borderId="17" xfId="29" applyFont="true" applyBorder="true" applyAlignment="true" applyProtection="false">
      <alignment horizontal="general" vertical="center" textRotation="0" wrapText="false" indent="0" shrinkToFit="true"/>
      <protection locked="true" hidden="false"/>
    </xf>
    <xf numFmtId="171" fontId="10" fillId="0" borderId="24" xfId="29" applyFont="true" applyBorder="true" applyAlignment="true" applyProtection="false">
      <alignment horizontal="right" vertical="center" textRotation="0" wrapText="false" indent="0" shrinkToFit="true"/>
      <protection locked="true" hidden="false"/>
    </xf>
    <xf numFmtId="164" fontId="5" fillId="0" borderId="25" xfId="29" applyFont="true" applyBorder="true" applyAlignment="true" applyProtection="false">
      <alignment horizontal="left" vertical="center" textRotation="0" wrapText="false" indent="0" shrinkToFit="false"/>
      <protection locked="true" hidden="false"/>
    </xf>
    <xf numFmtId="164" fontId="12" fillId="0" borderId="26" xfId="29" applyFont="true" applyBorder="true" applyAlignment="true" applyProtection="false">
      <alignment horizontal="left" vertical="center" textRotation="0" wrapText="true" indent="0" shrinkToFit="false"/>
      <protection locked="true" hidden="false"/>
    </xf>
    <xf numFmtId="164" fontId="10" fillId="0" borderId="27" xfId="30" applyFont="true" applyBorder="true" applyAlignment="true" applyProtection="false">
      <alignment horizontal="center" vertical="center" textRotation="0" wrapText="false" indent="0" shrinkToFit="false"/>
      <protection locked="true" hidden="false"/>
    </xf>
    <xf numFmtId="164" fontId="10" fillId="0" borderId="18" xfId="30" applyFont="true" applyBorder="true" applyAlignment="true" applyProtection="false">
      <alignment horizontal="center" vertical="center" textRotation="0" wrapText="false" indent="0" shrinkToFit="true"/>
      <protection locked="true" hidden="false"/>
    </xf>
    <xf numFmtId="169" fontId="5" fillId="0" borderId="28" xfId="29" applyFont="true" applyBorder="true" applyAlignment="true" applyProtection="false">
      <alignment horizontal="right" vertical="center" textRotation="0" wrapText="false" indent="0" shrinkToFit="true"/>
      <protection locked="true" hidden="false"/>
    </xf>
    <xf numFmtId="167" fontId="5" fillId="0" borderId="18" xfId="29" applyFont="true" applyBorder="true" applyAlignment="true" applyProtection="false">
      <alignment horizontal="right" vertical="center" textRotation="0" wrapText="false" indent="0" shrinkToFit="true"/>
      <protection locked="true" hidden="false"/>
    </xf>
    <xf numFmtId="167" fontId="5" fillId="0" borderId="10" xfId="29" applyFont="true" applyBorder="true" applyAlignment="true" applyProtection="false">
      <alignment horizontal="right" vertical="center" textRotation="0" wrapText="false" indent="0" shrinkToFit="true"/>
      <protection locked="true" hidden="false"/>
    </xf>
    <xf numFmtId="166" fontId="5" fillId="0" borderId="28" xfId="29" applyFont="true" applyBorder="true" applyAlignment="true" applyProtection="false">
      <alignment horizontal="right" vertical="center" textRotation="0" wrapText="false" indent="0" shrinkToFit="true"/>
      <protection locked="true" hidden="false"/>
    </xf>
    <xf numFmtId="164" fontId="5" fillId="0" borderId="29" xfId="29" applyFont="true" applyBorder="true" applyAlignment="true" applyProtection="false">
      <alignment horizontal="center" vertical="center" textRotation="0" wrapText="false" indent="0" shrinkToFit="false"/>
      <protection locked="true" hidden="false"/>
    </xf>
    <xf numFmtId="166" fontId="5" fillId="0" borderId="16" xfId="29" applyFont="true" applyBorder="true" applyAlignment="true" applyProtection="false">
      <alignment horizontal="right" vertical="center" textRotation="0" wrapText="false" indent="0" shrinkToFit="false"/>
      <protection locked="true" hidden="false"/>
    </xf>
    <xf numFmtId="166" fontId="5" fillId="0" borderId="17" xfId="29" applyFont="true" applyBorder="true" applyAlignment="true" applyProtection="false">
      <alignment horizontal="right" vertical="center" textRotation="0" wrapText="false" indent="0" shrinkToFit="false"/>
      <protection locked="true" hidden="false"/>
    </xf>
    <xf numFmtId="167" fontId="5" fillId="0" borderId="30" xfId="29" applyFont="true" applyBorder="true" applyAlignment="true" applyProtection="false">
      <alignment horizontal="right" vertical="center" textRotation="0" wrapText="false" indent="0" shrinkToFit="false"/>
      <protection locked="true" hidden="false"/>
    </xf>
    <xf numFmtId="167" fontId="5" fillId="0" borderId="31" xfId="29" applyFont="true" applyBorder="true" applyAlignment="true" applyProtection="false">
      <alignment horizontal="right" vertical="center" textRotation="0" wrapText="false" indent="0" shrinkToFit="false"/>
      <protection locked="true" hidden="false"/>
    </xf>
    <xf numFmtId="164" fontId="5" fillId="0" borderId="9" xfId="29" applyFont="true" applyBorder="true" applyAlignment="true" applyProtection="false">
      <alignment horizontal="general" vertical="center" textRotation="0" wrapText="false" indent="0" shrinkToFit="false"/>
      <protection locked="true" hidden="false"/>
    </xf>
    <xf numFmtId="164" fontId="10" fillId="0" borderId="23" xfId="21" applyFont="true" applyBorder="true" applyAlignment="true" applyProtection="false">
      <alignment horizontal="left" vertical="center" textRotation="0" wrapText="false" indent="0" shrinkToFit="false"/>
      <protection locked="true" hidden="false"/>
    </xf>
    <xf numFmtId="166" fontId="5" fillId="0" borderId="23" xfId="29" applyFont="true" applyBorder="true" applyAlignment="true" applyProtection="false">
      <alignment horizontal="right" vertical="center" textRotation="0" wrapText="false" indent="0" shrinkToFit="true"/>
      <protection locked="true" hidden="false"/>
    </xf>
    <xf numFmtId="164" fontId="5" fillId="0" borderId="9" xfId="29" applyFont="true" applyBorder="true" applyAlignment="true" applyProtection="false">
      <alignment horizontal="center" vertical="center" textRotation="255" wrapText="false" indent="0" shrinkToFit="false"/>
      <protection locked="true" hidden="false"/>
    </xf>
    <xf numFmtId="164" fontId="5" fillId="0" borderId="13" xfId="29" applyFont="true" applyBorder="true" applyAlignment="true" applyProtection="false">
      <alignment horizontal="center" vertical="center" textRotation="0" wrapText="false" indent="0" shrinkToFit="false"/>
      <protection locked="true" hidden="false"/>
    </xf>
    <xf numFmtId="164" fontId="12" fillId="0" borderId="13" xfId="29" applyFont="true" applyBorder="true" applyAlignment="true" applyProtection="false">
      <alignment horizontal="center" vertical="center" textRotation="0" wrapText="true" indent="0" shrinkToFit="false"/>
      <protection locked="true" hidden="false"/>
    </xf>
    <xf numFmtId="164" fontId="5" fillId="0" borderId="13" xfId="29" applyFont="true" applyBorder="true" applyAlignment="true" applyProtection="false">
      <alignment horizontal="center" vertical="center" textRotation="255" wrapText="false" indent="0" shrinkToFit="false"/>
      <protection locked="true" hidden="false"/>
    </xf>
    <xf numFmtId="164" fontId="5" fillId="0" borderId="13" xfId="29" applyFont="true" applyBorder="true" applyAlignment="true" applyProtection="false">
      <alignment horizontal="center" vertical="center" textRotation="0" wrapText="true" indent="0" shrinkToFit="false"/>
      <protection locked="true" hidden="false"/>
    </xf>
    <xf numFmtId="164" fontId="12" fillId="0" borderId="14" xfId="29" applyFont="true" applyBorder="true" applyAlignment="true" applyProtection="false">
      <alignment horizontal="center" vertical="center" textRotation="0" wrapText="true" indent="0" shrinkToFit="false"/>
      <protection locked="true" hidden="false"/>
    </xf>
    <xf numFmtId="164" fontId="5" fillId="0" borderId="25" xfId="29" applyFont="true" applyBorder="true" applyAlignment="true" applyProtection="false">
      <alignment horizontal="center" vertical="center" textRotation="0" wrapText="false" indent="0" shrinkToFit="false"/>
      <protection locked="true" hidden="false"/>
    </xf>
    <xf numFmtId="164" fontId="10" fillId="0" borderId="4" xfId="21" applyFont="true" applyBorder="true" applyAlignment="true" applyProtection="false">
      <alignment horizontal="center" vertical="center" textRotation="0" wrapText="true" indent="0" shrinkToFit="false"/>
      <protection locked="true" hidden="false"/>
    </xf>
    <xf numFmtId="166" fontId="5" fillId="0" borderId="18" xfId="29" applyFont="true" applyBorder="true" applyAlignment="true" applyProtection="false">
      <alignment horizontal="right" vertical="center" textRotation="0" wrapText="false" indent="0" shrinkToFit="false"/>
      <protection locked="true" hidden="false"/>
    </xf>
    <xf numFmtId="164" fontId="5" fillId="0" borderId="27" xfId="29" applyFont="true" applyBorder="true" applyAlignment="true" applyProtection="false">
      <alignment horizontal="center" vertical="center" textRotation="0" wrapText="false" indent="0" shrinkToFit="true"/>
      <protection locked="true" hidden="false"/>
    </xf>
    <xf numFmtId="164" fontId="5" fillId="0" borderId="32" xfId="29" applyFont="true" applyBorder="true" applyAlignment="true" applyProtection="false">
      <alignment horizontal="center" vertical="center" textRotation="0" wrapText="false" indent="0" shrinkToFit="false"/>
      <protection locked="true" hidden="false"/>
    </xf>
    <xf numFmtId="164" fontId="12" fillId="0" borderId="30" xfId="29" applyFont="true" applyBorder="true" applyAlignment="true" applyProtection="false">
      <alignment horizontal="general" vertical="center" textRotation="0" wrapText="true" indent="0" shrinkToFit="false"/>
      <protection locked="true" hidden="false"/>
    </xf>
    <xf numFmtId="164" fontId="12" fillId="0" borderId="31" xfId="29" applyFont="true" applyBorder="true" applyAlignment="true" applyProtection="false">
      <alignment horizontal="general" vertical="center" textRotation="0" wrapText="true" indent="0" shrinkToFit="false"/>
      <protection locked="true" hidden="false"/>
    </xf>
    <xf numFmtId="167" fontId="5" fillId="0" borderId="32" xfId="29" applyFont="true" applyBorder="true" applyAlignment="true" applyProtection="false">
      <alignment horizontal="general" vertical="center" textRotation="0" wrapText="false" indent="0" shrinkToFit="false"/>
      <protection locked="true" hidden="false"/>
    </xf>
    <xf numFmtId="167" fontId="5" fillId="0" borderId="30" xfId="29" applyFont="true" applyBorder="true" applyAlignment="true" applyProtection="false">
      <alignment horizontal="general" vertical="center" textRotation="0" wrapText="false" indent="0" shrinkToFit="false"/>
      <protection locked="true" hidden="false"/>
    </xf>
    <xf numFmtId="167" fontId="5" fillId="0" borderId="31" xfId="29" applyFont="true" applyBorder="true" applyAlignment="true" applyProtection="false">
      <alignment horizontal="general" vertical="center" textRotation="0" wrapText="false" indent="0" shrinkToFit="false"/>
      <protection locked="true" hidden="false"/>
    </xf>
    <xf numFmtId="164" fontId="5" fillId="0" borderId="25" xfId="29" applyFont="true" applyBorder="true" applyAlignment="true" applyProtection="false">
      <alignment horizontal="general" vertical="center" textRotation="0" wrapText="false" indent="0" shrinkToFit="false"/>
      <protection locked="true" hidden="false"/>
    </xf>
    <xf numFmtId="164" fontId="5" fillId="0" borderId="26" xfId="29" applyFont="true" applyBorder="true" applyAlignment="true" applyProtection="false">
      <alignment horizontal="general" vertical="center" textRotation="0" wrapText="false" indent="0" shrinkToFit="false"/>
      <protection locked="true" hidden="false"/>
    </xf>
    <xf numFmtId="165" fontId="5" fillId="0" borderId="25" xfId="29" applyFont="true" applyBorder="true" applyAlignment="true" applyProtection="false">
      <alignment horizontal="general" vertical="center" textRotation="0" wrapText="false" indent="0" shrinkToFit="false"/>
      <protection locked="true" hidden="false"/>
    </xf>
    <xf numFmtId="165" fontId="5" fillId="0" borderId="0" xfId="29" applyFont="true" applyBorder="true" applyAlignment="true" applyProtection="false">
      <alignment horizontal="left" vertical="center" textRotation="0" wrapText="false" indent="0" shrinkToFit="false"/>
      <protection locked="true" hidden="false"/>
    </xf>
    <xf numFmtId="164" fontId="5" fillId="0" borderId="0" xfId="29" applyFont="true" applyBorder="true" applyAlignment="true" applyProtection="false">
      <alignment horizontal="left" vertical="center" textRotation="0" wrapText="false" indent="0" shrinkToFit="false"/>
      <protection locked="true" hidden="false"/>
    </xf>
    <xf numFmtId="165" fontId="5" fillId="0" borderId="0" xfId="29" applyFont="true" applyBorder="true" applyAlignment="true" applyProtection="false">
      <alignment horizontal="center" vertical="center" textRotation="0" wrapText="false" indent="0" shrinkToFit="false"/>
      <protection locked="true" hidden="false"/>
    </xf>
    <xf numFmtId="164" fontId="5" fillId="0" borderId="0" xfId="29" applyFont="true" applyBorder="true" applyAlignment="true" applyProtection="false">
      <alignment horizontal="center" vertical="center" textRotation="0" wrapText="false" indent="0" shrinkToFit="false"/>
      <protection locked="true" hidden="false"/>
    </xf>
    <xf numFmtId="164" fontId="5" fillId="0" borderId="0" xfId="29" applyFont="true" applyBorder="false" applyAlignment="true" applyProtection="false">
      <alignment horizontal="center" vertical="center" textRotation="0" wrapText="false" indent="0" shrinkToFit="false"/>
      <protection locked="true" hidden="false"/>
    </xf>
    <xf numFmtId="165" fontId="5" fillId="0" borderId="0" xfId="29" applyFont="true" applyBorder="false" applyAlignment="true" applyProtection="false">
      <alignment horizontal="center" vertical="center" textRotation="0" wrapText="false" indent="0" shrinkToFit="false"/>
      <protection locked="true" hidden="false"/>
    </xf>
    <xf numFmtId="164" fontId="5" fillId="0" borderId="0" xfId="29" applyFont="true" applyBorder="true" applyAlignment="true" applyProtection="false">
      <alignment horizontal="center" vertical="center" textRotation="0" wrapText="false" indent="0" shrinkToFit="true"/>
      <protection locked="true" hidden="false"/>
    </xf>
    <xf numFmtId="164" fontId="5" fillId="0" borderId="26" xfId="29" applyFont="true" applyBorder="true" applyAlignment="true" applyProtection="false">
      <alignment horizontal="center" vertical="center" textRotation="0" wrapText="false" indent="0" shrinkToFit="false"/>
      <protection locked="true" hidden="false"/>
    </xf>
    <xf numFmtId="172" fontId="5" fillId="0" borderId="0" xfId="29" applyFont="true" applyBorder="true" applyAlignment="true" applyProtection="true">
      <alignment horizontal="center" vertical="center" textRotation="0" wrapText="false" indent="0" shrinkToFit="true"/>
      <protection locked="true" hidden="true"/>
    </xf>
    <xf numFmtId="164" fontId="12" fillId="0" borderId="0" xfId="29" applyFont="true" applyBorder="true" applyAlignment="true" applyProtection="true">
      <alignment horizontal="left" vertical="center" textRotation="0" wrapText="true" indent="0" shrinkToFit="false"/>
      <protection locked="true" hidden="true"/>
    </xf>
    <xf numFmtId="164" fontId="5" fillId="0" borderId="0" xfId="29" applyFont="true" applyBorder="true" applyAlignment="true" applyProtection="true">
      <alignment horizontal="center" vertical="center" textRotation="0" wrapText="false" indent="0" shrinkToFit="true"/>
      <protection locked="true" hidden="true"/>
    </xf>
    <xf numFmtId="164" fontId="5" fillId="0" borderId="32" xfId="29" applyFont="true" applyBorder="true" applyAlignment="true" applyProtection="false">
      <alignment horizontal="general" vertical="center" textRotation="0" wrapText="false" indent="0" shrinkToFit="false"/>
      <protection locked="true" hidden="false"/>
    </xf>
    <xf numFmtId="164" fontId="5" fillId="0" borderId="30" xfId="29" applyFont="true" applyBorder="true" applyAlignment="true" applyProtection="false">
      <alignment horizontal="general" vertical="center" textRotation="0" wrapText="false" indent="0" shrinkToFit="false"/>
      <protection locked="true" hidden="false"/>
    </xf>
    <xf numFmtId="164" fontId="5" fillId="0" borderId="31" xfId="29" applyFont="true" applyBorder="true" applyAlignment="true" applyProtection="false">
      <alignment horizontal="general" vertical="center" textRotation="0" wrapText="false" indent="0" shrinkToFit="false"/>
      <protection locked="true" hidden="false"/>
    </xf>
    <xf numFmtId="164" fontId="5" fillId="0" borderId="0" xfId="29" applyFont="true" applyBorder="true" applyAlignment="true" applyProtection="false">
      <alignment horizontal="general" vertical="center" textRotation="0" wrapText="false" indent="0" shrinkToFit="false"/>
      <protection locked="true" hidden="false"/>
    </xf>
    <xf numFmtId="164" fontId="5" fillId="0" borderId="0" xfId="24" applyFont="true" applyBorder="false" applyAlignment="true" applyProtection="false">
      <alignment horizontal="general" vertical="center" textRotation="0" wrapText="false" indent="0" shrinkToFit="true"/>
      <protection locked="true" hidden="false"/>
    </xf>
    <xf numFmtId="165" fontId="13" fillId="0" borderId="0" xfId="24" applyFont="true" applyBorder="false" applyAlignment="true" applyProtection="false">
      <alignment horizontal="general" vertical="center" textRotation="0" wrapText="false" indent="0" shrinkToFit="false"/>
      <protection locked="true" hidden="false"/>
    </xf>
    <xf numFmtId="165" fontId="9" fillId="0" borderId="4" xfId="24" applyFont="true" applyBorder="true" applyAlignment="true" applyProtection="false">
      <alignment horizontal="center" vertical="center" textRotation="0" wrapText="false" indent="0" shrinkToFit="false"/>
      <protection locked="true" hidden="false"/>
    </xf>
    <xf numFmtId="164" fontId="14" fillId="0" borderId="0" xfId="24" applyFont="true" applyBorder="false" applyAlignment="true" applyProtection="false">
      <alignment horizontal="general" vertical="center" textRotation="0" wrapText="false" indent="0" shrinkToFit="false"/>
      <protection locked="true" hidden="false"/>
    </xf>
    <xf numFmtId="164" fontId="15" fillId="0" borderId="33" xfId="24" applyFont="true" applyBorder="true" applyAlignment="true" applyProtection="false">
      <alignment horizontal="center" vertical="center" textRotation="0" wrapText="false" indent="0" shrinkToFit="false"/>
      <protection locked="true" hidden="false"/>
    </xf>
    <xf numFmtId="164" fontId="15" fillId="0" borderId="33" xfId="24" applyFont="true" applyBorder="true" applyAlignment="true" applyProtection="false">
      <alignment horizontal="general" vertical="center" textRotation="0" wrapText="false" indent="0" shrinkToFit="false"/>
      <protection locked="true" hidden="false"/>
    </xf>
    <xf numFmtId="164" fontId="5" fillId="0" borderId="13" xfId="24" applyFont="true" applyBorder="true" applyAlignment="true" applyProtection="false">
      <alignment horizontal="center" vertical="center" textRotation="0" wrapText="false" indent="0" shrinkToFit="false"/>
      <protection locked="true" hidden="false"/>
    </xf>
    <xf numFmtId="164" fontId="5" fillId="0" borderId="22" xfId="24" applyFont="true" applyBorder="true" applyAlignment="true" applyProtection="false">
      <alignment horizontal="general" vertical="center" textRotation="0" wrapText="false" indent="0" shrinkToFit="false"/>
      <protection locked="true" hidden="false"/>
    </xf>
    <xf numFmtId="166" fontId="5" fillId="0" borderId="34" xfId="24" applyFont="true" applyBorder="true" applyAlignment="true" applyProtection="false">
      <alignment horizontal="right" vertical="center" textRotation="0" wrapText="false" indent="0" shrinkToFit="true"/>
      <protection locked="true" hidden="false"/>
    </xf>
    <xf numFmtId="167" fontId="5" fillId="0" borderId="35" xfId="24" applyFont="true" applyBorder="true" applyAlignment="true" applyProtection="false">
      <alignment horizontal="right" vertical="center" textRotation="0" wrapText="false" indent="0" shrinkToFit="true"/>
      <protection locked="true" hidden="false"/>
    </xf>
    <xf numFmtId="166" fontId="5" fillId="0" borderId="35" xfId="24" applyFont="true" applyBorder="true" applyAlignment="true" applyProtection="false">
      <alignment horizontal="right" vertical="center" textRotation="0" wrapText="false" indent="0" shrinkToFit="true"/>
      <protection locked="true" hidden="false"/>
    </xf>
    <xf numFmtId="167" fontId="5" fillId="0" borderId="36" xfId="24" applyFont="true" applyBorder="true" applyAlignment="true" applyProtection="false">
      <alignment horizontal="right" vertical="center" textRotation="0" wrapText="false" indent="0" shrinkToFit="true"/>
      <protection locked="true" hidden="false"/>
    </xf>
    <xf numFmtId="166" fontId="5" fillId="0" borderId="37" xfId="24" applyFont="true" applyBorder="true" applyAlignment="true" applyProtection="false">
      <alignment horizontal="right" vertical="center" textRotation="0" wrapText="false" indent="0" shrinkToFit="true"/>
      <protection locked="true" hidden="false"/>
    </xf>
    <xf numFmtId="167" fontId="5" fillId="0" borderId="38" xfId="24" applyFont="true" applyBorder="true" applyAlignment="true" applyProtection="false">
      <alignment horizontal="right" vertical="center" textRotation="0" wrapText="false" indent="0" shrinkToFit="true"/>
      <protection locked="true" hidden="false"/>
    </xf>
    <xf numFmtId="166" fontId="5" fillId="0" borderId="39" xfId="24" applyFont="true" applyBorder="true" applyAlignment="true" applyProtection="false">
      <alignment horizontal="right" vertical="center" textRotation="0" wrapText="false" indent="0" shrinkToFit="true"/>
      <protection locked="true" hidden="false"/>
    </xf>
    <xf numFmtId="164" fontId="5" fillId="0" borderId="40" xfId="24" applyFont="true" applyBorder="true" applyAlignment="true" applyProtection="false">
      <alignment horizontal="general" vertical="center" textRotation="0" wrapText="false" indent="0" shrinkToFit="false"/>
      <protection locked="true" hidden="false"/>
    </xf>
    <xf numFmtId="166" fontId="5" fillId="0" borderId="38" xfId="24" applyFont="true" applyBorder="true" applyAlignment="true" applyProtection="false">
      <alignment horizontal="right" vertical="center" textRotation="0" wrapText="false" indent="0" shrinkToFit="true"/>
      <protection locked="true" hidden="false"/>
    </xf>
    <xf numFmtId="167" fontId="5" fillId="0" borderId="39" xfId="24" applyFont="true" applyBorder="true" applyAlignment="true" applyProtection="false">
      <alignment horizontal="right" vertical="center" textRotation="0" wrapText="false" indent="0" shrinkToFit="true"/>
      <protection locked="true" hidden="false"/>
    </xf>
    <xf numFmtId="164" fontId="12" fillId="0" borderId="40" xfId="24" applyFont="true" applyBorder="true" applyAlignment="true" applyProtection="false">
      <alignment horizontal="general" vertical="center" textRotation="0" wrapText="false" indent="0" shrinkToFit="false"/>
      <protection locked="true" hidden="false"/>
    </xf>
    <xf numFmtId="164" fontId="5" fillId="0" borderId="21" xfId="24" applyFont="true" applyBorder="true" applyAlignment="true" applyProtection="false">
      <alignment horizontal="general" vertical="center" textRotation="0" wrapText="false" indent="0" shrinkToFit="false"/>
      <protection locked="true" hidden="false"/>
    </xf>
    <xf numFmtId="166" fontId="5" fillId="0" borderId="37" xfId="24" applyFont="true" applyBorder="true" applyAlignment="true" applyProtection="false">
      <alignment horizontal="right" vertical="center" textRotation="0" wrapText="false" indent="0" shrinkToFit="false"/>
      <protection locked="true" hidden="false"/>
    </xf>
    <xf numFmtId="167" fontId="5" fillId="0" borderId="38" xfId="24" applyFont="true" applyBorder="true" applyAlignment="true" applyProtection="false">
      <alignment horizontal="right" vertical="center" textRotation="0" wrapText="false" indent="0" shrinkToFit="false"/>
      <protection locked="true" hidden="false"/>
    </xf>
    <xf numFmtId="166" fontId="5" fillId="0" borderId="38" xfId="24" applyFont="true" applyBorder="true" applyAlignment="true" applyProtection="false">
      <alignment horizontal="right" vertical="center" textRotation="0" wrapText="false" indent="0" shrinkToFit="false"/>
      <protection locked="true" hidden="false"/>
    </xf>
    <xf numFmtId="166" fontId="5" fillId="0" borderId="39" xfId="24" applyFont="true" applyBorder="true" applyAlignment="true" applyProtection="false">
      <alignment horizontal="right" vertical="center" textRotation="0" wrapText="false" indent="0" shrinkToFit="false"/>
      <protection locked="true" hidden="false"/>
    </xf>
    <xf numFmtId="164" fontId="12" fillId="0" borderId="13" xfId="24" applyFont="true" applyBorder="true" applyAlignment="true" applyProtection="false">
      <alignment horizontal="center" vertical="center" textRotation="0" wrapText="false" indent="0" shrinkToFit="false"/>
      <protection locked="true" hidden="false"/>
    </xf>
    <xf numFmtId="164" fontId="5" fillId="0" borderId="7" xfId="29" applyFont="true" applyBorder="true" applyAlignment="true" applyProtection="false">
      <alignment horizontal="center" vertical="center" textRotation="0" wrapText="true" indent="0" shrinkToFit="false"/>
      <protection locked="true" hidden="false"/>
    </xf>
    <xf numFmtId="164" fontId="5" fillId="0" borderId="41" xfId="24" applyFont="true" applyBorder="true" applyAlignment="true" applyProtection="false">
      <alignment horizontal="right" vertical="center" textRotation="255" wrapText="false" indent="0" shrinkToFit="false"/>
      <protection locked="true" hidden="false"/>
    </xf>
    <xf numFmtId="164" fontId="5" fillId="0" borderId="42" xfId="24" applyFont="true" applyBorder="true" applyAlignment="true" applyProtection="false">
      <alignment horizontal="general" vertical="center" textRotation="0" wrapText="false" indent="0" shrinkToFit="false"/>
      <protection locked="true" hidden="false"/>
    </xf>
    <xf numFmtId="167" fontId="5" fillId="0" borderId="43" xfId="24" applyFont="true" applyBorder="true" applyAlignment="true" applyProtection="false">
      <alignment horizontal="right" vertical="center" textRotation="0" wrapText="false" indent="0" shrinkToFit="true"/>
      <protection locked="true" hidden="false"/>
    </xf>
    <xf numFmtId="167" fontId="5" fillId="0" borderId="44" xfId="24" applyFont="true" applyBorder="true" applyAlignment="true" applyProtection="false">
      <alignment horizontal="right" vertical="center" textRotation="0" wrapText="false" indent="0" shrinkToFit="true"/>
      <protection locked="true" hidden="false"/>
    </xf>
    <xf numFmtId="167" fontId="5" fillId="0" borderId="45" xfId="24" applyFont="true" applyBorder="true" applyAlignment="true" applyProtection="false">
      <alignment horizontal="right" vertical="center" textRotation="0" wrapText="false" indent="0" shrinkToFit="true"/>
      <protection locked="true" hidden="false"/>
    </xf>
    <xf numFmtId="167" fontId="5" fillId="0" borderId="46" xfId="29" applyFont="true" applyBorder="true" applyAlignment="true" applyProtection="false">
      <alignment horizontal="right" vertical="center" textRotation="0" wrapText="false" indent="0" shrinkToFit="true"/>
      <protection locked="true" hidden="false"/>
    </xf>
    <xf numFmtId="164" fontId="5" fillId="0" borderId="33" xfId="24" applyFont="true" applyBorder="true" applyAlignment="true" applyProtection="false">
      <alignment horizontal="general" vertical="center" textRotation="0" wrapText="false" indent="0" shrinkToFit="false"/>
      <protection locked="true" hidden="false"/>
    </xf>
    <xf numFmtId="167" fontId="5" fillId="0" borderId="47" xfId="24" applyFont="true" applyBorder="true" applyAlignment="true" applyProtection="false">
      <alignment horizontal="right" vertical="center" textRotation="0" wrapText="false" indent="0" shrinkToFit="true"/>
      <protection locked="true" hidden="false"/>
    </xf>
    <xf numFmtId="167" fontId="5" fillId="0" borderId="48" xfId="24" applyFont="true" applyBorder="true" applyAlignment="true" applyProtection="false">
      <alignment horizontal="right" vertical="center" textRotation="0" wrapText="false" indent="0" shrinkToFit="true"/>
      <protection locked="true" hidden="false"/>
    </xf>
    <xf numFmtId="164" fontId="5" fillId="0" borderId="43" xfId="29" applyFont="true" applyBorder="true" applyAlignment="true" applyProtection="false">
      <alignment horizontal="center" vertical="center" textRotation="0" wrapText="false" indent="0" shrinkToFit="false"/>
      <protection locked="true" hidden="false"/>
    </xf>
    <xf numFmtId="164" fontId="5" fillId="0" borderId="42" xfId="29" applyFont="true" applyBorder="true" applyAlignment="true" applyProtection="false">
      <alignment horizontal="center" vertical="center" textRotation="0" wrapText="false" indent="0" shrinkToFit="false"/>
      <protection locked="true" hidden="false"/>
    </xf>
    <xf numFmtId="164" fontId="5" fillId="0" borderId="45" xfId="29" applyFont="true" applyBorder="true" applyAlignment="true" applyProtection="false">
      <alignment horizontal="center" vertical="center" textRotation="0" wrapText="false" indent="0" shrinkToFit="false"/>
      <protection locked="true" hidden="false"/>
    </xf>
    <xf numFmtId="164" fontId="5" fillId="0" borderId="22" xfId="24" applyFont="true" applyBorder="true" applyAlignment="true" applyProtection="false">
      <alignment horizontal="left" vertical="center" textRotation="0" wrapText="false" indent="0" shrinkToFit="false"/>
      <protection locked="true" hidden="false"/>
    </xf>
    <xf numFmtId="166" fontId="5" fillId="0" borderId="22" xfId="24" applyFont="true" applyBorder="true" applyAlignment="true" applyProtection="false">
      <alignment horizontal="right" vertical="center" textRotation="0" wrapText="false" indent="0" shrinkToFit="true"/>
      <protection locked="true" hidden="false"/>
    </xf>
    <xf numFmtId="164" fontId="5" fillId="0" borderId="40" xfId="24" applyFont="true" applyBorder="true" applyAlignment="true" applyProtection="false">
      <alignment horizontal="left" vertical="center" textRotation="0" wrapText="false" indent="0" shrinkToFit="false"/>
      <protection locked="true" hidden="false"/>
    </xf>
    <xf numFmtId="166" fontId="5" fillId="0" borderId="40" xfId="24" applyFont="true" applyBorder="true" applyAlignment="true" applyProtection="false">
      <alignment horizontal="right" vertical="center" textRotation="0" wrapText="false" indent="0" shrinkToFit="true"/>
      <protection locked="true" hidden="false"/>
    </xf>
    <xf numFmtId="164" fontId="5" fillId="0" borderId="47" xfId="24" applyFont="true" applyBorder="true" applyAlignment="true" applyProtection="false">
      <alignment horizontal="center" vertical="center" textRotation="0" wrapText="true" indent="0" shrinkToFit="false"/>
      <protection locked="true" hidden="false"/>
    </xf>
    <xf numFmtId="164" fontId="5" fillId="0" borderId="0" xfId="29" applyFont="true" applyBorder="false" applyAlignment="true" applyProtection="false">
      <alignment horizontal="center" vertical="center" textRotation="0" wrapText="true" indent="0" shrinkToFit="false"/>
      <protection locked="true" hidden="false"/>
    </xf>
    <xf numFmtId="164" fontId="5" fillId="0" borderId="46" xfId="29" applyFont="true" applyBorder="true" applyAlignment="true" applyProtection="false">
      <alignment horizontal="general" vertical="center" textRotation="0" wrapText="false" indent="0" shrinkToFit="false"/>
      <protection locked="true" hidden="false"/>
    </xf>
    <xf numFmtId="166" fontId="5" fillId="0" borderId="49" xfId="24" applyFont="true" applyBorder="true" applyAlignment="true" applyProtection="false">
      <alignment horizontal="right" vertical="center" textRotation="0" wrapText="false" indent="0" shrinkToFit="true"/>
      <protection locked="true" hidden="false"/>
    </xf>
    <xf numFmtId="167" fontId="5" fillId="0" borderId="50" xfId="24" applyFont="true" applyBorder="true" applyAlignment="true" applyProtection="false">
      <alignment horizontal="right" vertical="center" textRotation="0" wrapText="false" indent="0" shrinkToFit="true"/>
      <protection locked="true" hidden="false"/>
    </xf>
    <xf numFmtId="166" fontId="5" fillId="0" borderId="50" xfId="24" applyFont="true" applyBorder="true" applyAlignment="true" applyProtection="false">
      <alignment horizontal="right" vertical="center" textRotation="0" wrapText="false" indent="0" shrinkToFit="true"/>
      <protection locked="true" hidden="false"/>
    </xf>
    <xf numFmtId="167" fontId="5" fillId="0" borderId="51" xfId="24" applyFont="true" applyBorder="true" applyAlignment="true" applyProtection="false">
      <alignment horizontal="right" vertical="center" textRotation="0" wrapText="false" indent="0" shrinkToFit="true"/>
      <protection locked="true" hidden="false"/>
    </xf>
    <xf numFmtId="166" fontId="5" fillId="2" borderId="38" xfId="24" applyFont="true" applyBorder="true" applyAlignment="true" applyProtection="false">
      <alignment horizontal="right" vertical="center" textRotation="0" wrapText="false" indent="0" shrinkToFit="true"/>
      <protection locked="true" hidden="false"/>
    </xf>
    <xf numFmtId="164" fontId="5" fillId="2" borderId="39" xfId="24" applyFont="true" applyBorder="true" applyAlignment="true" applyProtection="false">
      <alignment horizontal="right" vertical="center" textRotation="0" wrapText="false" indent="0" shrinkToFit="true"/>
      <protection locked="true" hidden="false"/>
    </xf>
    <xf numFmtId="164" fontId="5" fillId="0" borderId="21" xfId="24" applyFont="true" applyBorder="true" applyAlignment="true" applyProtection="false">
      <alignment horizontal="left" vertical="center" textRotation="0" wrapText="false" indent="0" shrinkToFit="false"/>
      <protection locked="true" hidden="false"/>
    </xf>
    <xf numFmtId="166" fontId="5" fillId="0" borderId="21" xfId="24" applyFont="true" applyBorder="true" applyAlignment="true" applyProtection="false">
      <alignment horizontal="right" vertical="center" textRotation="0" wrapText="false" indent="0" shrinkToFit="true"/>
      <protection locked="true" hidden="false"/>
    </xf>
    <xf numFmtId="164" fontId="5" fillId="0" borderId="33" xfId="29" applyFont="true" applyBorder="true" applyAlignment="true" applyProtection="false">
      <alignment horizontal="center" vertical="center" textRotation="0" wrapText="true" indent="0" shrinkToFit="false"/>
      <protection locked="true" hidden="false"/>
    </xf>
    <xf numFmtId="164" fontId="5" fillId="0" borderId="48" xfId="24" applyFont="true" applyBorder="true" applyAlignment="true" applyProtection="false">
      <alignment horizontal="general" vertical="center" textRotation="0" wrapText="false" indent="0" shrinkToFit="false"/>
      <protection locked="true" hidden="false"/>
    </xf>
    <xf numFmtId="164" fontId="10" fillId="0" borderId="46" xfId="24" applyFont="true" applyBorder="true" applyAlignment="true" applyProtection="false">
      <alignment horizontal="general" vertical="center" textRotation="0" wrapText="false" indent="0" shrinkToFit="false"/>
      <protection locked="true" hidden="false"/>
    </xf>
    <xf numFmtId="164" fontId="10" fillId="0" borderId="0" xfId="24" applyFont="true" applyBorder="false" applyAlignment="true" applyProtection="false">
      <alignment horizontal="general" vertical="center" textRotation="0" wrapText="false" indent="0" shrinkToFit="false"/>
      <protection locked="true" hidden="false"/>
    </xf>
    <xf numFmtId="166" fontId="5" fillId="2" borderId="50" xfId="24" applyFont="true" applyBorder="true" applyAlignment="true" applyProtection="false">
      <alignment horizontal="right" vertical="center" textRotation="0" wrapText="false" indent="0" shrinkToFit="true"/>
      <protection locked="true" hidden="false"/>
    </xf>
    <xf numFmtId="164" fontId="5" fillId="2" borderId="51" xfId="24" applyFont="true" applyBorder="true" applyAlignment="true" applyProtection="false">
      <alignment horizontal="right" vertical="center" textRotation="0" wrapText="false" indent="0" shrinkToFit="true"/>
      <protection locked="true" hidden="false"/>
    </xf>
    <xf numFmtId="164" fontId="0" fillId="0" borderId="0" xfId="35" applyFont="true" applyBorder="false" applyAlignment="true" applyProtection="false">
      <alignment horizontal="general" vertical="center" textRotation="0" wrapText="false" indent="0" shrinkToFit="false"/>
      <protection locked="true" hidden="false"/>
    </xf>
    <xf numFmtId="165" fontId="5" fillId="3" borderId="0" xfId="32" applyFont="true" applyBorder="false" applyAlignment="true" applyProtection="false">
      <alignment horizontal="general" vertical="center" textRotation="0" wrapText="false" indent="0" shrinkToFit="false"/>
      <protection locked="true" hidden="false"/>
    </xf>
    <xf numFmtId="164" fontId="5" fillId="3" borderId="0" xfId="32" applyFont="true" applyBorder="false" applyAlignment="true" applyProtection="false">
      <alignment horizontal="general" vertical="center" textRotation="0" wrapText="false" indent="0" shrinkToFit="false"/>
      <protection locked="true" hidden="false"/>
    </xf>
    <xf numFmtId="164" fontId="5" fillId="3" borderId="30" xfId="32" applyFont="true" applyBorder="true" applyAlignment="true" applyProtection="false">
      <alignment horizontal="general" vertical="center" textRotation="0" wrapText="false" indent="0" shrinkToFit="false"/>
      <protection locked="true" hidden="false"/>
    </xf>
    <xf numFmtId="164" fontId="0" fillId="3" borderId="0" xfId="35" applyFont="true" applyBorder="false" applyAlignment="true" applyProtection="false">
      <alignment horizontal="general" vertical="center" textRotation="0" wrapText="false" indent="0" shrinkToFit="false"/>
      <protection locked="true" hidden="false"/>
    </xf>
    <xf numFmtId="164" fontId="16" fillId="3" borderId="0" xfId="32" applyFont="true" applyBorder="true" applyAlignment="true" applyProtection="false">
      <alignment horizontal="general" vertical="center" textRotation="0" wrapText="false" indent="0" shrinkToFit="false"/>
      <protection locked="true" hidden="false"/>
    </xf>
    <xf numFmtId="164" fontId="17" fillId="3" borderId="4" xfId="32" applyFont="true" applyBorder="true" applyAlignment="true" applyProtection="false">
      <alignment horizontal="center" vertical="center" textRotation="0" wrapText="false" indent="0" shrinkToFit="false"/>
      <protection locked="true" hidden="false"/>
    </xf>
    <xf numFmtId="164" fontId="18" fillId="3" borderId="30" xfId="32" applyFont="true" applyBorder="true" applyAlignment="true" applyProtection="false">
      <alignment horizontal="left" vertical="center" textRotation="0" wrapText="false" indent="0" shrinkToFit="false"/>
      <protection locked="true" hidden="false"/>
    </xf>
    <xf numFmtId="164" fontId="18" fillId="3" borderId="0" xfId="32" applyFont="true" applyBorder="false" applyAlignment="true" applyProtection="false">
      <alignment horizontal="general" vertical="center" textRotation="0" wrapText="false" indent="0" shrinkToFit="false"/>
      <protection locked="true" hidden="false"/>
    </xf>
    <xf numFmtId="164" fontId="19" fillId="3" borderId="0" xfId="32" applyFont="true" applyBorder="false" applyAlignment="true" applyProtection="false">
      <alignment horizontal="general" vertical="center" textRotation="0" wrapText="false" indent="0" shrinkToFit="false"/>
      <protection locked="true" hidden="false"/>
    </xf>
    <xf numFmtId="164" fontId="18" fillId="3" borderId="30" xfId="32" applyFont="true" applyBorder="true" applyAlignment="true" applyProtection="false">
      <alignment horizontal="general" vertical="center" textRotation="0" wrapText="false" indent="0" shrinkToFit="false"/>
      <protection locked="true" hidden="false"/>
    </xf>
    <xf numFmtId="164" fontId="19" fillId="0" borderId="0" xfId="35" applyFont="true" applyBorder="false" applyAlignment="true" applyProtection="false">
      <alignment horizontal="general" vertical="center" textRotation="0" wrapText="false" indent="0" shrinkToFit="false"/>
      <protection locked="true" hidden="false"/>
    </xf>
    <xf numFmtId="164" fontId="18" fillId="4" borderId="52" xfId="32" applyFont="true" applyBorder="true" applyAlignment="true" applyProtection="true">
      <alignment horizontal="center" vertical="center" textRotation="0" wrapText="false" indent="0" shrinkToFit="false"/>
      <protection locked="false" hidden="false"/>
    </xf>
    <xf numFmtId="164" fontId="18" fillId="4" borderId="53" xfId="32" applyFont="true" applyBorder="true" applyAlignment="true" applyProtection="true">
      <alignment horizontal="center" vertical="center" textRotation="0" wrapText="true" indent="0" shrinkToFit="false"/>
      <protection locked="false" hidden="false"/>
    </xf>
    <xf numFmtId="164" fontId="18" fillId="4" borderId="54" xfId="32" applyFont="true" applyBorder="true" applyAlignment="true" applyProtection="true">
      <alignment horizontal="center" vertical="center" textRotation="0" wrapText="true" indent="0" shrinkToFit="false"/>
      <protection locked="false" hidden="false"/>
    </xf>
    <xf numFmtId="164" fontId="18" fillId="4" borderId="55" xfId="32" applyFont="true" applyBorder="true" applyAlignment="true" applyProtection="true">
      <alignment horizontal="center" vertical="center" textRotation="0" wrapText="true" indent="0" shrinkToFit="false"/>
      <protection locked="false" hidden="false"/>
    </xf>
    <xf numFmtId="164" fontId="18" fillId="4" borderId="56" xfId="32" applyFont="true" applyBorder="true" applyAlignment="true" applyProtection="true">
      <alignment horizontal="center" vertical="center" textRotation="0" wrapText="true" indent="0" shrinkToFit="false"/>
      <protection locked="false" hidden="false"/>
    </xf>
    <xf numFmtId="164" fontId="18" fillId="4" borderId="57" xfId="32" applyFont="true" applyBorder="true" applyAlignment="true" applyProtection="true">
      <alignment horizontal="center" vertical="center" textRotation="0" wrapText="true" indent="0" shrinkToFit="false"/>
      <protection locked="false" hidden="false"/>
    </xf>
    <xf numFmtId="164" fontId="0" fillId="4" borderId="53" xfId="32" applyFont="true" applyBorder="true" applyAlignment="true" applyProtection="true">
      <alignment horizontal="center" vertical="center" textRotation="0" wrapText="true" indent="0" shrinkToFit="false"/>
      <protection locked="false" hidden="false"/>
    </xf>
    <xf numFmtId="164" fontId="18" fillId="0" borderId="58" xfId="32"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3" fontId="18" fillId="0" borderId="60" xfId="36" applyFont="true" applyBorder="true" applyAlignment="true" applyProtection="true">
      <alignment horizontal="right" vertical="center" textRotation="0" wrapText="false" indent="0" shrinkToFit="true"/>
      <protection locked="false" hidden="false"/>
    </xf>
    <xf numFmtId="173" fontId="18" fillId="0" borderId="61" xfId="36" applyFont="true" applyBorder="true" applyAlignment="true" applyProtection="true">
      <alignment horizontal="right" vertical="center" textRotation="0" wrapText="false" indent="0" shrinkToFit="true"/>
      <protection locked="false" hidden="false"/>
    </xf>
    <xf numFmtId="173" fontId="18" fillId="0" borderId="62" xfId="36" applyFont="true" applyBorder="true" applyAlignment="true" applyProtection="true">
      <alignment horizontal="right" vertical="center" textRotation="0" wrapText="false" indent="0" shrinkToFit="true"/>
      <protection locked="false" hidden="false"/>
    </xf>
    <xf numFmtId="173" fontId="18" fillId="0" borderId="63" xfId="36" applyFont="true" applyBorder="true" applyAlignment="true" applyProtection="true">
      <alignment horizontal="right" vertical="center" textRotation="0" wrapText="false" indent="0" shrinkToFit="true"/>
      <protection locked="false" hidden="false"/>
    </xf>
    <xf numFmtId="173" fontId="18" fillId="0" borderId="64"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center" vertical="center" textRotation="0" wrapText="false" indent="0" shrinkToFit="true"/>
      <protection locked="false" hidden="false"/>
    </xf>
    <xf numFmtId="173" fontId="18" fillId="0" borderId="59" xfId="31" applyFont="true" applyBorder="true" applyAlignment="true" applyProtection="true">
      <alignment horizontal="right" vertical="center" textRotation="0" wrapText="false" indent="0" shrinkToFit="true"/>
      <protection locked="false" hidden="false"/>
    </xf>
    <xf numFmtId="164" fontId="18" fillId="0" borderId="66" xfId="36" applyFont="true" applyBorder="true" applyAlignment="true" applyProtection="true">
      <alignment horizontal="left" vertical="center" textRotation="0" wrapText="false" indent="0" shrinkToFit="true"/>
      <protection locked="false" hidden="false"/>
    </xf>
    <xf numFmtId="164" fontId="18" fillId="0" borderId="67" xfId="32"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3" fontId="18" fillId="0" borderId="69" xfId="36" applyFont="true" applyBorder="true" applyAlignment="true" applyProtection="true">
      <alignment horizontal="right" vertical="center" textRotation="0" wrapText="false" indent="0" shrinkToFit="true"/>
      <protection locked="false" hidden="false"/>
    </xf>
    <xf numFmtId="173" fontId="18" fillId="0" borderId="70" xfId="36" applyFont="true" applyBorder="true" applyAlignment="true" applyProtection="true">
      <alignment horizontal="right" vertical="center" textRotation="0" wrapText="false" indent="0" shrinkToFit="true"/>
      <protection locked="false" hidden="false"/>
    </xf>
    <xf numFmtId="173" fontId="18" fillId="0" borderId="71" xfId="36" applyFont="true" applyBorder="true" applyAlignment="true" applyProtection="true">
      <alignment horizontal="right" vertical="center" textRotation="0" wrapText="false" indent="0" shrinkToFit="true"/>
      <protection locked="false" hidden="false"/>
    </xf>
    <xf numFmtId="173" fontId="18" fillId="0" borderId="72" xfId="36" applyFont="true" applyBorder="true" applyAlignment="true" applyProtection="true">
      <alignment horizontal="right" vertical="center" textRotation="0" wrapText="false" indent="0" shrinkToFit="true"/>
      <protection locked="false" hidden="false"/>
    </xf>
    <xf numFmtId="173" fontId="18" fillId="0" borderId="73" xfId="36"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center" vertical="center" textRotation="0" wrapText="false" indent="0" shrinkToFit="true"/>
      <protection locked="false" hidden="false"/>
    </xf>
    <xf numFmtId="173" fontId="18" fillId="0" borderId="68" xfId="36" applyFont="true" applyBorder="true" applyAlignment="true" applyProtection="true">
      <alignment horizontal="right" vertical="center" textRotation="0" wrapText="false" indent="0" shrinkToFit="true"/>
      <protection locked="false" hidden="false"/>
    </xf>
    <xf numFmtId="164" fontId="18" fillId="0" borderId="75" xfId="36" applyFont="true" applyBorder="true" applyAlignment="true" applyProtection="true">
      <alignment horizontal="left" vertical="center" textRotation="0" wrapText="false" indent="0" shrinkToFit="true"/>
      <protection locked="false" hidden="false"/>
    </xf>
    <xf numFmtId="173" fontId="18" fillId="0" borderId="76" xfId="36" applyFont="true" applyBorder="true" applyAlignment="true" applyProtection="true">
      <alignment horizontal="right" vertical="center" textRotation="0" wrapText="false" indent="0" shrinkToFit="true"/>
      <protection locked="false" hidden="false"/>
    </xf>
    <xf numFmtId="173" fontId="18" fillId="0" borderId="77" xfId="36" applyFont="true" applyBorder="true" applyAlignment="true" applyProtection="true">
      <alignment horizontal="right" vertical="center" textRotation="0" wrapText="false" indent="0" shrinkToFit="true"/>
      <protection locked="false" hidden="false"/>
    </xf>
    <xf numFmtId="173" fontId="18" fillId="0" borderId="78" xfId="36" applyFont="true" applyBorder="true" applyAlignment="true" applyProtection="true">
      <alignment horizontal="right" vertical="center" textRotation="0" wrapText="false" indent="0" shrinkToFit="true"/>
      <protection locked="false" hidden="false"/>
    </xf>
    <xf numFmtId="173" fontId="18" fillId="0" borderId="79" xfId="31" applyFont="true" applyBorder="true" applyAlignment="true" applyProtection="true">
      <alignment horizontal="right" vertical="center" textRotation="0" wrapText="false" indent="0" shrinkToFit="true"/>
      <protection locked="false" hidden="false"/>
    </xf>
    <xf numFmtId="164" fontId="18" fillId="0" borderId="80" xfId="31" applyFont="true" applyBorder="true" applyAlignment="true" applyProtection="true">
      <alignment horizontal="left" vertical="center" textRotation="0" wrapText="false" indent="0" shrinkToFit="true"/>
      <protection locked="false" hidden="false"/>
    </xf>
    <xf numFmtId="164" fontId="18" fillId="0" borderId="81" xfId="32" applyFont="true" applyBorder="true" applyAlignment="true" applyProtection="true">
      <alignment horizontal="center" vertical="center" textRotation="0" wrapText="false" indent="0" shrinkToFit="false"/>
      <protection locked="false" hidden="false"/>
    </xf>
    <xf numFmtId="164" fontId="18" fillId="5" borderId="9" xfId="32" applyFont="true" applyBorder="true" applyAlignment="true" applyProtection="true">
      <alignment horizontal="center" vertical="center" textRotation="0" wrapText="false" indent="0" shrinkToFit="true"/>
      <protection locked="false" hidden="false"/>
    </xf>
    <xf numFmtId="164" fontId="18" fillId="5" borderId="18" xfId="32" applyFont="true" applyBorder="true" applyAlignment="true" applyProtection="true">
      <alignment horizontal="left" vertical="center" textRotation="0" wrapText="false" indent="0" shrinkToFit="true"/>
      <protection locked="false" hidden="false"/>
    </xf>
    <xf numFmtId="173" fontId="18" fillId="5" borderId="82" xfId="31" applyFont="true" applyBorder="true" applyAlignment="true" applyProtection="true">
      <alignment horizontal="right" vertical="center" textRotation="0" wrapText="false" indent="0" shrinkToFit="true"/>
      <protection locked="false" hidden="false"/>
    </xf>
    <xf numFmtId="173" fontId="18" fillId="5" borderId="83" xfId="31" applyFont="true" applyBorder="true" applyAlignment="true" applyProtection="true">
      <alignment horizontal="right" vertical="center" textRotation="0" wrapText="false" indent="0" shrinkToFit="true"/>
      <protection locked="false" hidden="false"/>
    </xf>
    <xf numFmtId="173" fontId="18" fillId="5" borderId="84" xfId="31" applyFont="true" applyBorder="true" applyAlignment="true" applyProtection="true">
      <alignment horizontal="right" vertical="center" textRotation="0" wrapText="false" indent="0" shrinkToFit="true"/>
      <protection locked="false" hidden="false"/>
    </xf>
    <xf numFmtId="173" fontId="18" fillId="5" borderId="85" xfId="31" applyFont="true" applyBorder="true" applyAlignment="true" applyProtection="true">
      <alignment horizontal="right" vertical="center" textRotation="0" wrapText="false" indent="0" shrinkToFit="true"/>
      <protection locked="false" hidden="false"/>
    </xf>
    <xf numFmtId="173" fontId="18" fillId="5" borderId="8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3" borderId="16" xfId="32" applyFont="true" applyBorder="true" applyAlignment="true" applyProtection="false">
      <alignment horizontal="left" vertical="center" textRotation="0" wrapText="false" indent="0" shrinkToFit="false"/>
      <protection locked="true" hidden="false"/>
    </xf>
    <xf numFmtId="164" fontId="20" fillId="3" borderId="0" xfId="32" applyFont="true" applyBorder="false" applyAlignment="true" applyProtection="false">
      <alignment horizontal="general" vertical="center" textRotation="0" wrapText="false" indent="0" shrinkToFit="false"/>
      <protection locked="true" hidden="false"/>
    </xf>
    <xf numFmtId="164" fontId="18" fillId="4" borderId="55" xfId="32" applyFont="true" applyBorder="true" applyAlignment="true" applyProtection="true">
      <alignment horizontal="center" vertical="center" textRotation="0" wrapText="true" indent="0" shrinkToFit="true"/>
      <protection locked="false" hidden="false"/>
    </xf>
    <xf numFmtId="164" fontId="18" fillId="0" borderId="88" xfId="32" applyFont="true" applyBorder="true" applyAlignment="true" applyProtection="true">
      <alignment horizontal="center" vertical="center" textRotation="0" wrapText="false" indent="0" shrinkToFit="true"/>
      <protection locked="false" hidden="false"/>
    </xf>
    <xf numFmtId="173" fontId="18" fillId="0" borderId="89" xfId="36" applyFont="true" applyBorder="true" applyAlignment="true" applyProtection="true">
      <alignment horizontal="right" vertical="center" textRotation="0" wrapText="false" indent="0" shrinkToFit="true"/>
      <protection locked="false" hidden="false"/>
    </xf>
    <xf numFmtId="173" fontId="18" fillId="0" borderId="90" xfId="36" applyFont="true" applyBorder="true" applyAlignment="true" applyProtection="true">
      <alignment horizontal="right" vertical="center" textRotation="0" wrapText="false" indent="0" shrinkToFit="true"/>
      <protection locked="false" hidden="false"/>
    </xf>
    <xf numFmtId="173" fontId="18" fillId="0" borderId="91" xfId="36" applyFont="true" applyBorder="true" applyAlignment="true" applyProtection="true">
      <alignment horizontal="right" vertical="center" textRotation="0" wrapText="false" indent="0" shrinkToFit="true"/>
      <protection locked="false" hidden="false"/>
    </xf>
    <xf numFmtId="173" fontId="18" fillId="0" borderId="92" xfId="36" applyFont="true" applyBorder="true" applyAlignment="true" applyProtection="true">
      <alignment horizontal="right" vertical="center" textRotation="0" wrapText="false" indent="0" shrinkToFit="true"/>
      <protection locked="false" hidden="false"/>
    </xf>
    <xf numFmtId="173" fontId="18" fillId="0" borderId="93" xfId="32" applyFont="true" applyBorder="true" applyAlignment="true" applyProtection="true">
      <alignment horizontal="right" vertical="center" textRotation="0" wrapText="false" indent="0" shrinkToFit="true"/>
      <protection locked="false" hidden="false"/>
    </xf>
    <xf numFmtId="174" fontId="18" fillId="0" borderId="90" xfId="32" applyFont="true" applyBorder="true" applyAlignment="true" applyProtection="true">
      <alignment horizontal="right" vertical="center" textRotation="0" wrapText="false" indent="0" shrinkToFit="true"/>
      <protection locked="false" hidden="false"/>
    </xf>
    <xf numFmtId="164" fontId="18" fillId="0" borderId="94" xfId="32" applyFont="true" applyBorder="true" applyAlignment="true" applyProtection="true">
      <alignment horizontal="left" vertical="center" textRotation="0" wrapText="false" indent="0" shrinkToFit="true"/>
      <protection locked="false" hidden="false"/>
    </xf>
    <xf numFmtId="174" fontId="18" fillId="0" borderId="70" xfId="32" applyFont="true" applyBorder="true" applyAlignment="true" applyProtection="true">
      <alignment horizontal="right" vertical="center" textRotation="0" wrapText="false" indent="0" shrinkToFit="true"/>
      <protection locked="false" hidden="false"/>
    </xf>
    <xf numFmtId="173" fontId="18" fillId="3" borderId="69" xfId="35" applyFont="true" applyBorder="true" applyAlignment="true" applyProtection="true">
      <alignment horizontal="right" vertical="center" textRotation="0" wrapText="false" indent="0" shrinkToFit="true"/>
      <protection locked="false" hidden="false"/>
    </xf>
    <xf numFmtId="173" fontId="18" fillId="3" borderId="70" xfId="35" applyFont="true" applyBorder="true" applyAlignment="true" applyProtection="true">
      <alignment horizontal="right" vertical="center" textRotation="0" wrapText="false" indent="0" shrinkToFit="true"/>
      <protection locked="false" hidden="false"/>
    </xf>
    <xf numFmtId="173" fontId="18" fillId="3" borderId="71" xfId="35" applyFont="true" applyBorder="true" applyAlignment="true" applyProtection="true">
      <alignment horizontal="right" vertical="center" textRotation="0" wrapText="false" indent="0" shrinkToFit="true"/>
      <protection locked="false" hidden="false"/>
    </xf>
    <xf numFmtId="173" fontId="18" fillId="3" borderId="73"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2" applyFont="true" applyBorder="true" applyAlignment="true" applyProtection="true">
      <alignment horizontal="center" vertical="center" textRotation="0" wrapText="false" indent="0" shrinkToFit="true"/>
      <protection locked="false" hidden="false"/>
    </xf>
    <xf numFmtId="173" fontId="18" fillId="5" borderId="95" xfId="32" applyFont="true" applyBorder="true" applyAlignment="true" applyProtection="true">
      <alignment horizontal="right" vertical="center" textRotation="0" wrapText="false" indent="0" shrinkToFit="true"/>
      <protection locked="false" hidden="false"/>
    </xf>
    <xf numFmtId="173" fontId="18" fillId="5" borderId="96" xfId="32" applyFont="true" applyBorder="true" applyAlignment="true" applyProtection="true">
      <alignment horizontal="right" vertical="center" textRotation="0" wrapText="false" indent="0" shrinkToFit="true"/>
      <protection locked="false" hidden="false"/>
    </xf>
    <xf numFmtId="173" fontId="18" fillId="5" borderId="97" xfId="32" applyFont="true" applyBorder="true" applyAlignment="true" applyProtection="true">
      <alignment horizontal="right" vertical="center" textRotation="0" wrapText="false" indent="0" shrinkToFit="true"/>
      <protection locked="false" hidden="false"/>
    </xf>
    <xf numFmtId="174" fontId="18" fillId="5" borderId="96" xfId="32" applyFont="true" applyBorder="true" applyAlignment="true" applyProtection="true">
      <alignment horizontal="right" vertical="center" textRotation="0" wrapText="false" indent="0" shrinkToFit="true"/>
      <protection locked="false" hidden="false"/>
    </xf>
    <xf numFmtId="164" fontId="18" fillId="4" borderId="53" xfId="32" applyFont="true" applyBorder="true" applyAlignment="true" applyProtection="true">
      <alignment horizontal="center" vertical="center" textRotation="0" wrapText="true" indent="0" shrinkToFit="true"/>
      <protection locked="false" hidden="false"/>
    </xf>
    <xf numFmtId="164" fontId="18" fillId="3" borderId="68" xfId="32" applyFont="true" applyBorder="true" applyAlignment="true" applyProtection="true">
      <alignment horizontal="center" vertical="center" textRotation="0" wrapText="false" indent="0" shrinkToFit="true"/>
      <protection locked="false" hidden="false"/>
    </xf>
    <xf numFmtId="164" fontId="18" fillId="3" borderId="68" xfId="32" applyFont="true" applyBorder="true" applyAlignment="true" applyProtection="true">
      <alignment horizontal="left" vertical="center" textRotation="0" wrapText="false" indent="0" shrinkToFit="true"/>
      <protection locked="false" hidden="false"/>
    </xf>
    <xf numFmtId="173" fontId="18" fillId="3" borderId="68" xfId="32" applyFont="true" applyBorder="true" applyAlignment="true" applyProtection="true">
      <alignment horizontal="right" vertical="center" textRotation="0" wrapText="false" indent="0" shrinkToFit="true"/>
      <protection locked="false" hidden="false"/>
    </xf>
    <xf numFmtId="164" fontId="18" fillId="3" borderId="75" xfId="32" applyFont="true" applyBorder="true" applyAlignment="true" applyProtection="true">
      <alignment horizontal="left" vertical="center" textRotation="0" wrapText="false" indent="0" shrinkToFit="true"/>
      <protection locked="false" hidden="false"/>
    </xf>
    <xf numFmtId="164" fontId="18" fillId="0" borderId="98" xfId="32" applyFont="true" applyBorder="true" applyAlignment="true" applyProtection="true">
      <alignment horizontal="center" vertical="center" textRotation="0" wrapText="false" indent="0" shrinkToFit="true"/>
      <protection locked="false" hidden="false"/>
    </xf>
    <xf numFmtId="164" fontId="18" fillId="3" borderId="99" xfId="32" applyFont="true" applyBorder="true" applyAlignment="true" applyProtection="true">
      <alignment horizontal="left" vertical="center" textRotation="0" wrapText="false" indent="0" shrinkToFit="true"/>
      <protection locked="false" hidden="false"/>
    </xf>
    <xf numFmtId="173" fontId="18" fillId="3" borderId="76" xfId="32" applyFont="true" applyBorder="true" applyAlignment="true" applyProtection="true">
      <alignment horizontal="right" vertical="center" textRotation="0" wrapText="false" indent="0" shrinkToFit="true"/>
      <protection locked="false" hidden="false"/>
    </xf>
    <xf numFmtId="173" fontId="18" fillId="3" borderId="77" xfId="32" applyFont="true" applyBorder="true" applyAlignment="true" applyProtection="true">
      <alignment horizontal="right" vertical="center" textRotation="0" wrapText="false" indent="0" shrinkToFit="true"/>
      <protection locked="false" hidden="false"/>
    </xf>
    <xf numFmtId="164" fontId="18" fillId="3" borderId="80" xfId="32" applyFont="true" applyBorder="true" applyAlignment="true" applyProtection="true">
      <alignment horizontal="left" vertical="center" textRotation="0" wrapText="false" indent="0" shrinkToFit="true"/>
      <protection locked="false" hidden="false"/>
    </xf>
    <xf numFmtId="164" fontId="18" fillId="3" borderId="0" xfId="32" applyFont="true" applyBorder="false" applyAlignment="true" applyProtection="false">
      <alignment horizontal="center" vertical="center" textRotation="0" wrapText="false" indent="0" shrinkToFit="true"/>
      <protection locked="true" hidden="false"/>
    </xf>
    <xf numFmtId="164" fontId="18" fillId="3" borderId="0" xfId="32" applyFont="true" applyBorder="false" applyAlignment="true" applyProtection="false">
      <alignment horizontal="left" vertical="center" textRotation="0" wrapText="false" indent="0" shrinkToFit="true"/>
      <protection locked="true" hidden="false"/>
    </xf>
    <xf numFmtId="173" fontId="18" fillId="3" borderId="0" xfId="32" applyFont="true" applyBorder="false" applyAlignment="true" applyProtection="false">
      <alignment horizontal="right" vertical="center" textRotation="0" wrapText="false" indent="0" shrinkToFit="true"/>
      <protection locked="true" hidden="false"/>
    </xf>
    <xf numFmtId="173" fontId="18" fillId="3" borderId="0" xfId="32" applyFont="true" applyBorder="false" applyAlignment="true" applyProtection="false">
      <alignment horizontal="left" vertical="center" textRotation="0" wrapText="false" indent="0" shrinkToFit="true"/>
      <protection locked="true" hidden="false"/>
    </xf>
    <xf numFmtId="173" fontId="18" fillId="5" borderId="100" xfId="32" applyFont="true" applyBorder="true" applyAlignment="true" applyProtection="true">
      <alignment horizontal="right" vertical="center" textRotation="0" wrapText="false" indent="0" shrinkToFit="true"/>
      <protection locked="false" hidden="false"/>
    </xf>
    <xf numFmtId="173" fontId="18" fillId="5" borderId="18" xfId="32" applyFont="true" applyBorder="true" applyAlignment="true" applyProtection="true">
      <alignment horizontal="right" vertical="center" textRotation="0" wrapText="false" indent="0" shrinkToFit="true"/>
      <protection locked="false" hidden="false"/>
    </xf>
    <xf numFmtId="164" fontId="18" fillId="5" borderId="10" xfId="32" applyFont="true" applyBorder="true" applyAlignment="true" applyProtection="true">
      <alignment horizontal="left" vertical="center" textRotation="0" wrapText="false" indent="0" shrinkToFit="true"/>
      <protection locked="false" hidden="false"/>
    </xf>
    <xf numFmtId="164" fontId="18" fillId="3" borderId="16" xfId="32" applyFont="true" applyBorder="true" applyAlignment="true" applyProtection="false">
      <alignment horizontal="left" vertical="center" textRotation="0" wrapText="true" indent="0" shrinkToFit="false"/>
      <protection locked="true" hidden="false"/>
    </xf>
    <xf numFmtId="164" fontId="18" fillId="3" borderId="0" xfId="32" applyFont="true" applyBorder="true" applyAlignment="true" applyProtection="false">
      <alignment horizontal="left" vertical="center" textRotation="0" wrapText="false" indent="0" shrinkToFit="false"/>
      <protection locked="true" hidden="false"/>
    </xf>
    <xf numFmtId="164" fontId="18" fillId="3" borderId="30" xfId="32" applyFont="true" applyBorder="true" applyAlignment="true" applyProtection="false">
      <alignment horizontal="center" vertical="center" textRotation="0" wrapText="false" indent="0" shrinkToFit="false"/>
      <protection locked="true" hidden="false"/>
    </xf>
    <xf numFmtId="164" fontId="18" fillId="3" borderId="101" xfId="32" applyFont="true" applyBorder="true" applyAlignment="true" applyProtection="false">
      <alignment horizontal="center" vertical="center" textRotation="0" wrapText="false" indent="0" shrinkToFit="false"/>
      <protection locked="true" hidden="false"/>
    </xf>
    <xf numFmtId="164" fontId="18" fillId="3" borderId="6" xfId="32" applyFont="true" applyBorder="true" applyAlignment="true" applyProtection="false">
      <alignment horizontal="center" vertical="center" textRotation="0" wrapText="false" indent="0" shrinkToFit="false"/>
      <protection locked="true" hidden="false"/>
    </xf>
    <xf numFmtId="164" fontId="18" fillId="3" borderId="13" xfId="32" applyFont="true" applyBorder="true" applyAlignment="true" applyProtection="false">
      <alignment horizontal="center" vertical="center" textRotation="0" wrapText="false" indent="0" shrinkToFit="false"/>
      <protection locked="true" hidden="false"/>
    </xf>
    <xf numFmtId="164" fontId="18" fillId="3" borderId="14" xfId="32" applyFont="true" applyBorder="true" applyAlignment="true" applyProtection="false">
      <alignment horizontal="center" vertical="center" textRotation="0" wrapText="false" indent="0" shrinkToFit="false"/>
      <protection locked="true" hidden="false"/>
    </xf>
    <xf numFmtId="164" fontId="18" fillId="3" borderId="102" xfId="32" applyFont="true" applyBorder="true" applyAlignment="true" applyProtection="false">
      <alignment horizontal="general" vertical="center" textRotation="0" wrapText="false" indent="0" shrinkToFit="false"/>
      <protection locked="true" hidden="false"/>
    </xf>
    <xf numFmtId="173" fontId="18" fillId="3" borderId="34" xfId="36" applyFont="true" applyBorder="true" applyAlignment="true" applyProtection="false">
      <alignment horizontal="right" vertical="center" textRotation="0" wrapText="false" indent="0" shrinkToFit="true"/>
      <protection locked="true" hidden="false"/>
    </xf>
    <xf numFmtId="173" fontId="18" fillId="3" borderId="35" xfId="36" applyFont="true" applyBorder="true" applyAlignment="true" applyProtection="false">
      <alignment horizontal="right" vertical="center" textRotation="0" wrapText="false" indent="0" shrinkToFit="true"/>
      <protection locked="true" hidden="false"/>
    </xf>
    <xf numFmtId="174" fontId="18" fillId="3" borderId="103" xfId="36" applyFont="true" applyBorder="true" applyAlignment="true" applyProtection="false">
      <alignment horizontal="right" vertical="center" textRotation="0" wrapText="false" indent="0" shrinkToFit="true"/>
      <protection locked="true" hidden="false"/>
    </xf>
    <xf numFmtId="164" fontId="18" fillId="3" borderId="104" xfId="32" applyFont="true" applyBorder="true" applyAlignment="true" applyProtection="false">
      <alignment horizontal="center" vertical="top" textRotation="0" wrapText="false" indent="0" shrinkToFit="false"/>
      <protection locked="true" hidden="false"/>
    </xf>
    <xf numFmtId="164" fontId="18" fillId="3" borderId="22" xfId="32" applyFont="true" applyBorder="true" applyAlignment="true" applyProtection="false">
      <alignment horizontal="general" vertical="center" textRotation="0" wrapText="false" indent="0" shrinkToFit="false"/>
      <protection locked="true" hidden="false"/>
    </xf>
    <xf numFmtId="174" fontId="18" fillId="3" borderId="36" xfId="36" applyFont="true" applyBorder="true" applyAlignment="true" applyProtection="false">
      <alignment horizontal="right" vertical="center" textRotation="0" wrapText="false" indent="0" shrinkToFit="true"/>
      <protection locked="true" hidden="false"/>
    </xf>
    <xf numFmtId="164" fontId="18" fillId="3" borderId="13" xfId="32" applyFont="true" applyBorder="true" applyAlignment="true" applyProtection="false">
      <alignment horizontal="center" vertical="center" textRotation="255" wrapText="true" indent="0" shrinkToFit="false"/>
      <protection locked="true" hidden="false"/>
    </xf>
    <xf numFmtId="164" fontId="18" fillId="3" borderId="105" xfId="32" applyFont="true" applyBorder="true" applyAlignment="true" applyProtection="false">
      <alignment horizontal="left" vertical="center" textRotation="0" wrapText="false" indent="0" shrinkToFit="false"/>
      <protection locked="true" hidden="false"/>
    </xf>
    <xf numFmtId="173" fontId="18" fillId="3" borderId="37" xfId="35" applyFont="true" applyBorder="true" applyAlignment="true" applyProtection="false">
      <alignment horizontal="right" vertical="center" textRotation="0" wrapText="false" indent="0" shrinkToFit="true"/>
      <protection locked="true" hidden="false"/>
    </xf>
    <xf numFmtId="173" fontId="18" fillId="3" borderId="38" xfId="35" applyFont="true" applyBorder="true" applyAlignment="true" applyProtection="false">
      <alignment horizontal="right" vertical="center" textRotation="0" wrapText="false" indent="0" shrinkToFit="true"/>
      <protection locked="true" hidden="false"/>
    </xf>
    <xf numFmtId="174" fontId="18" fillId="3" borderId="106" xfId="35" applyFont="true" applyBorder="true" applyAlignment="true" applyProtection="false">
      <alignment horizontal="right" vertical="center" textRotation="0" wrapText="false" indent="0" shrinkToFit="true"/>
      <protection locked="true" hidden="false"/>
    </xf>
    <xf numFmtId="164" fontId="18" fillId="3" borderId="40" xfId="32" applyFont="true" applyBorder="true" applyAlignment="true" applyProtection="false">
      <alignment horizontal="general" vertical="center" textRotation="0" wrapText="false" indent="0" shrinkToFit="false"/>
      <protection locked="true" hidden="false"/>
    </xf>
    <xf numFmtId="173" fontId="18" fillId="3" borderId="37" xfId="36" applyFont="true" applyBorder="true" applyAlignment="true" applyProtection="false">
      <alignment horizontal="right" vertical="center" textRotation="0" wrapText="false" indent="0" shrinkToFit="true"/>
      <protection locked="true" hidden="false"/>
    </xf>
    <xf numFmtId="173" fontId="18" fillId="3" borderId="38" xfId="36" applyFont="true" applyBorder="true" applyAlignment="true" applyProtection="false">
      <alignment horizontal="right" vertical="center" textRotation="0" wrapText="false" indent="0" shrinkToFit="true"/>
      <protection locked="true" hidden="false"/>
    </xf>
    <xf numFmtId="174" fontId="18" fillId="3" borderId="39" xfId="36" applyFont="true" applyBorder="true" applyAlignment="true" applyProtection="false">
      <alignment horizontal="right" vertical="center" textRotation="0" wrapText="false" indent="0" shrinkToFit="true"/>
      <protection locked="true" hidden="false"/>
    </xf>
    <xf numFmtId="174" fontId="18" fillId="3" borderId="106" xfId="36" applyFont="true" applyBorder="true" applyAlignment="true" applyProtection="false">
      <alignment horizontal="right" vertical="center" textRotation="0" wrapText="false" indent="0" shrinkToFit="true"/>
      <protection locked="true" hidden="false"/>
    </xf>
    <xf numFmtId="164" fontId="18" fillId="3" borderId="6" xfId="32" applyFont="true" applyBorder="true" applyAlignment="true" applyProtection="false">
      <alignment horizontal="center" vertical="center" textRotation="255" wrapText="false" indent="0" shrinkToFit="true"/>
      <protection locked="true" hidden="false"/>
    </xf>
    <xf numFmtId="164" fontId="18" fillId="3" borderId="46" xfId="32" applyFont="true" applyBorder="true" applyAlignment="true" applyProtection="false">
      <alignment horizontal="general" vertical="center" textRotation="0" wrapText="false" indent="0" shrinkToFit="false"/>
      <protection locked="true" hidden="false"/>
    </xf>
    <xf numFmtId="164" fontId="18" fillId="3" borderId="46" xfId="32" applyFont="true" applyBorder="true" applyAlignment="true" applyProtection="false">
      <alignment horizontal="general" vertical="center" textRotation="0" wrapText="true" indent="0" shrinkToFit="false"/>
      <protection locked="true" hidden="false"/>
    </xf>
    <xf numFmtId="164" fontId="18" fillId="3" borderId="48" xfId="32" applyFont="true" applyBorder="true" applyAlignment="true" applyProtection="false">
      <alignment horizontal="general" vertical="center" textRotation="0" wrapText="false" indent="0" shrinkToFit="false"/>
      <protection locked="true" hidden="false"/>
    </xf>
    <xf numFmtId="164" fontId="0" fillId="3" borderId="40" xfId="32" applyFont="true" applyBorder="true" applyAlignment="true" applyProtection="false">
      <alignment horizontal="general" vertical="center" textRotation="0" wrapText="false" indent="0" shrinkToFit="true"/>
      <protection locked="true" hidden="false"/>
    </xf>
    <xf numFmtId="164" fontId="18" fillId="3" borderId="104" xfId="32" applyFont="true" applyBorder="true" applyAlignment="true" applyProtection="false">
      <alignment horizontal="center" vertical="center" textRotation="0" wrapText="false" indent="0" shrinkToFit="false"/>
      <protection locked="true" hidden="false"/>
    </xf>
    <xf numFmtId="164" fontId="18" fillId="3" borderId="107" xfId="32" applyFont="true" applyBorder="true" applyAlignment="true" applyProtection="false">
      <alignment horizontal="center" vertical="center" textRotation="0" wrapText="true" indent="0" shrinkToFit="false"/>
      <protection locked="true" hidden="false"/>
    </xf>
    <xf numFmtId="173" fontId="18" fillId="3" borderId="108" xfId="36" applyFont="true" applyBorder="true" applyAlignment="true" applyProtection="false">
      <alignment horizontal="right" vertical="center" textRotation="0" wrapText="false" indent="0" shrinkToFit="true"/>
      <protection locked="true" hidden="false"/>
    </xf>
    <xf numFmtId="173" fontId="18" fillId="3" borderId="109" xfId="36" applyFont="true" applyBorder="true" applyAlignment="true" applyProtection="false">
      <alignment horizontal="right" vertical="center" textRotation="0" wrapText="false" indent="0" shrinkToFit="true"/>
      <protection locked="true" hidden="false"/>
    </xf>
    <xf numFmtId="173" fontId="18" fillId="3" borderId="110" xfId="36" applyFont="true" applyBorder="true" applyAlignment="true" applyProtection="false">
      <alignment horizontal="right" vertical="center" textRotation="0" wrapText="false" indent="0" shrinkToFit="true"/>
      <protection locked="true" hidden="false"/>
    </xf>
    <xf numFmtId="164" fontId="18" fillId="3" borderId="40" xfId="32" applyFont="true" applyBorder="true" applyAlignment="true" applyProtection="false">
      <alignment horizontal="general" vertical="center" textRotation="0" wrapText="false" indent="0" shrinkToFit="true"/>
      <protection locked="true" hidden="false"/>
    </xf>
    <xf numFmtId="164" fontId="18" fillId="3" borderId="21" xfId="32" applyFont="true" applyBorder="true" applyAlignment="true" applyProtection="false">
      <alignment horizontal="general" vertical="center" textRotation="0" wrapText="false" indent="0" shrinkToFit="false"/>
      <protection locked="true" hidden="false"/>
    </xf>
    <xf numFmtId="173" fontId="18" fillId="3" borderId="49" xfId="36" applyFont="true" applyBorder="true" applyAlignment="true" applyProtection="false">
      <alignment horizontal="right" vertical="center" textRotation="0" wrapText="false" indent="0" shrinkToFit="true"/>
      <protection locked="true" hidden="false"/>
    </xf>
    <xf numFmtId="173" fontId="18" fillId="3" borderId="50" xfId="36" applyFont="true" applyBorder="true" applyAlignment="true" applyProtection="false">
      <alignment horizontal="right" vertical="center" textRotation="0" wrapText="false" indent="0" shrinkToFit="true"/>
      <protection locked="true" hidden="false"/>
    </xf>
    <xf numFmtId="164" fontId="18" fillId="3" borderId="6" xfId="32" applyFont="true" applyBorder="true" applyAlignment="true" applyProtection="false">
      <alignment horizontal="center" vertical="center" textRotation="255" wrapText="true" indent="0" shrinkToFit="false"/>
      <protection locked="true" hidden="false"/>
    </xf>
    <xf numFmtId="164" fontId="18" fillId="3" borderId="41" xfId="32" applyFont="true" applyBorder="true" applyAlignment="true" applyProtection="false">
      <alignment horizontal="general" vertical="center" textRotation="0" wrapText="false" indent="0" shrinkToFit="false"/>
      <protection locked="true" hidden="false"/>
    </xf>
    <xf numFmtId="174" fontId="18" fillId="3" borderId="111" xfId="36" applyFont="true" applyBorder="true" applyAlignment="true" applyProtection="false">
      <alignment horizontal="right" vertical="center" textRotation="0" wrapText="false" indent="0" shrinkToFit="true"/>
      <protection locked="true" hidden="false"/>
    </xf>
    <xf numFmtId="174" fontId="18" fillId="3" borderId="112" xfId="36" applyFont="true" applyBorder="true" applyAlignment="true" applyProtection="false">
      <alignment horizontal="right" vertical="center" textRotation="0" wrapText="false" indent="0" shrinkToFit="true"/>
      <protection locked="true" hidden="false"/>
    </xf>
    <xf numFmtId="164" fontId="18" fillId="3" borderId="6" xfId="32" applyFont="true" applyBorder="true" applyAlignment="true" applyProtection="false">
      <alignment horizontal="center" vertical="top" textRotation="0" wrapText="true" indent="0" shrinkToFit="false"/>
      <protection locked="true" hidden="false"/>
    </xf>
    <xf numFmtId="164" fontId="18" fillId="3" borderId="13" xfId="32" applyFont="true" applyBorder="true" applyAlignment="true" applyProtection="false">
      <alignment horizontal="center" vertical="center" textRotation="0" wrapText="true" indent="0" shrinkToFit="false"/>
      <protection locked="true" hidden="false"/>
    </xf>
    <xf numFmtId="164" fontId="18" fillId="3" borderId="22" xfId="36" applyFont="true" applyBorder="true" applyAlignment="true" applyProtection="false">
      <alignment horizontal="left" vertical="center" textRotation="0" wrapText="false" indent="0" shrinkToFit="true"/>
      <protection locked="true" hidden="false"/>
    </xf>
    <xf numFmtId="164" fontId="18" fillId="3" borderId="40" xfId="36" applyFont="true" applyBorder="true" applyAlignment="true" applyProtection="false">
      <alignment horizontal="left" vertical="center" textRotation="0" wrapText="false" indent="0" shrinkToFit="true"/>
      <protection locked="true" hidden="false"/>
    </xf>
    <xf numFmtId="174" fontId="18" fillId="3" borderId="51" xfId="36" applyFont="true" applyBorder="true" applyAlignment="true" applyProtection="false">
      <alignment horizontal="right" vertical="center" textRotation="0" wrapText="false" indent="0" shrinkToFit="true"/>
      <protection locked="true" hidden="false"/>
    </xf>
    <xf numFmtId="164" fontId="18" fillId="3" borderId="9" xfId="32" applyFont="true" applyBorder="true" applyAlignment="true" applyProtection="false">
      <alignment horizontal="left" vertical="center" textRotation="0" wrapText="true" indent="0" shrinkToFit="false"/>
      <protection locked="true" hidden="false"/>
    </xf>
    <xf numFmtId="174" fontId="18" fillId="3" borderId="82" xfId="36" applyFont="true" applyBorder="true" applyAlignment="true" applyProtection="false">
      <alignment horizontal="right" vertical="center" textRotation="0" wrapText="false" indent="0" shrinkToFit="true"/>
      <protection locked="true" hidden="false"/>
    </xf>
    <xf numFmtId="174" fontId="18" fillId="3" borderId="83" xfId="36" applyFont="true" applyBorder="true" applyAlignment="true" applyProtection="false">
      <alignment horizontal="right" vertical="center" textRotation="0" wrapText="false" indent="0" shrinkToFit="true"/>
      <protection locked="true" hidden="false"/>
    </xf>
    <xf numFmtId="174" fontId="18" fillId="3" borderId="113" xfId="36" applyFont="true" applyBorder="true" applyAlignment="true" applyProtection="false">
      <alignment horizontal="right" vertical="center" textRotation="0" wrapText="false" indent="0" shrinkToFit="true"/>
      <protection locked="true" hidden="false"/>
    </xf>
    <xf numFmtId="164" fontId="18" fillId="3" borderId="114" xfId="32" applyFont="true" applyBorder="true" applyAlignment="true" applyProtection="false">
      <alignment horizontal="general" vertical="center" textRotation="0" wrapText="false" indent="0" shrinkToFit="false"/>
      <protection locked="true" hidden="false"/>
    </xf>
    <xf numFmtId="164" fontId="18" fillId="3" borderId="42" xfId="32" applyFont="true" applyBorder="true" applyAlignment="true" applyProtection="false">
      <alignment horizontal="general" vertical="center" textRotation="0" wrapText="false" indent="0" shrinkToFit="false"/>
      <protection locked="true" hidden="false"/>
    </xf>
    <xf numFmtId="164" fontId="18" fillId="3" borderId="26" xfId="32" applyFont="true" applyBorder="true" applyAlignment="true" applyProtection="false">
      <alignment horizontal="general" vertical="center" textRotation="0" wrapText="false" indent="0" shrinkToFit="false"/>
      <protection locked="true" hidden="false"/>
    </xf>
    <xf numFmtId="164" fontId="18" fillId="3" borderId="9" xfId="32" applyFont="true" applyBorder="true" applyAlignment="true" applyProtection="false">
      <alignment horizontal="center" vertical="center" textRotation="0" wrapText="true" indent="0" shrinkToFit="false"/>
      <protection locked="true" hidden="false"/>
    </xf>
    <xf numFmtId="164" fontId="18" fillId="3" borderId="0" xfId="32" applyFont="true" applyBorder="false" applyAlignment="true" applyProtection="false">
      <alignment horizontal="center" vertical="center" textRotation="0" wrapText="false" indent="0" shrinkToFit="false"/>
      <protection locked="true" hidden="false"/>
    </xf>
    <xf numFmtId="164" fontId="18" fillId="3" borderId="1" xfId="32" applyFont="true" applyBorder="true" applyAlignment="true" applyProtection="false">
      <alignment horizontal="center" vertical="center" textRotation="0" wrapText="false" indent="0" shrinkToFit="false"/>
      <protection locked="true" hidden="false"/>
    </xf>
    <xf numFmtId="164" fontId="18" fillId="3" borderId="12" xfId="32" applyFont="true" applyBorder="true" applyAlignment="true" applyProtection="false">
      <alignment horizontal="center" vertical="center" textRotation="0" wrapText="false" indent="0" shrinkToFit="false"/>
      <protection locked="true" hidden="false"/>
    </xf>
    <xf numFmtId="164" fontId="18" fillId="3" borderId="2" xfId="32" applyFont="true" applyBorder="true" applyAlignment="true" applyProtection="false">
      <alignment horizontal="center" vertical="center" textRotation="0" wrapText="false" indent="0" shrinkToFit="false"/>
      <protection locked="true" hidden="false"/>
    </xf>
    <xf numFmtId="164" fontId="18" fillId="3" borderId="114" xfId="32" applyFont="true" applyBorder="true" applyAlignment="true" applyProtection="false">
      <alignment horizontal="left" vertical="center" textRotation="0" wrapText="false" indent="0" shrinkToFit="false"/>
      <protection locked="true" hidden="false"/>
    </xf>
    <xf numFmtId="164" fontId="18" fillId="3" borderId="44" xfId="32" applyFont="true" applyBorder="true" applyAlignment="true" applyProtection="false">
      <alignment horizontal="right" vertical="center" textRotation="0" wrapText="false" indent="0" shrinkToFit="false"/>
      <protection locked="true" hidden="false"/>
    </xf>
    <xf numFmtId="174" fontId="18" fillId="3" borderId="115" xfId="36" applyFont="true" applyBorder="true" applyAlignment="true" applyProtection="false">
      <alignment horizontal="right" vertical="center" textRotation="0" wrapText="false" indent="0" shrinkToFit="true"/>
      <protection locked="true" hidden="false"/>
    </xf>
    <xf numFmtId="175" fontId="18" fillId="3" borderId="22" xfId="36" applyFont="true" applyBorder="true" applyAlignment="true" applyProtection="false">
      <alignment horizontal="right" vertical="center" textRotation="0" wrapText="false" indent="0" shrinkToFit="true"/>
      <protection locked="true" hidden="false"/>
    </xf>
    <xf numFmtId="175" fontId="18" fillId="3" borderId="24" xfId="36" applyFont="true" applyBorder="true" applyAlignment="true" applyProtection="false">
      <alignment horizontal="right" vertical="center" textRotation="0" wrapText="false" indent="0" shrinkToFit="true"/>
      <protection locked="true" hidden="false"/>
    </xf>
    <xf numFmtId="164" fontId="18" fillId="3" borderId="27" xfId="32" applyFont="true" applyBorder="true" applyAlignment="true" applyProtection="false">
      <alignment horizontal="general" vertical="center" textRotation="0" wrapText="false" indent="0" shrinkToFit="false"/>
      <protection locked="true" hidden="false"/>
    </xf>
    <xf numFmtId="173" fontId="18" fillId="3" borderId="116" xfId="36" applyFont="true" applyBorder="true" applyAlignment="true" applyProtection="false">
      <alignment horizontal="right" vertical="center" textRotation="0" wrapText="false" indent="0" shrinkToFit="true"/>
      <protection locked="true" hidden="false"/>
    </xf>
    <xf numFmtId="173" fontId="18" fillId="3" borderId="117" xfId="36" applyFont="true" applyBorder="true" applyAlignment="true" applyProtection="false">
      <alignment horizontal="right" vertical="center" textRotation="0" wrapText="false" indent="0" shrinkToFit="true"/>
      <protection locked="true" hidden="false"/>
    </xf>
    <xf numFmtId="174" fontId="18" fillId="3" borderId="118" xfId="36" applyFont="true" applyBorder="true" applyAlignment="true" applyProtection="false">
      <alignment horizontal="right" vertical="center" textRotation="0" wrapText="false" indent="0" shrinkToFit="true"/>
      <protection locked="true" hidden="false"/>
    </xf>
    <xf numFmtId="164" fontId="18" fillId="3" borderId="25" xfId="32" applyFont="true" applyBorder="true" applyAlignment="true" applyProtection="false">
      <alignment horizontal="left" vertical="center" textRotation="0" wrapText="false" indent="0" shrinkToFit="false"/>
      <protection locked="true" hidden="false"/>
    </xf>
    <xf numFmtId="164" fontId="18" fillId="3" borderId="46" xfId="32" applyFont="true" applyBorder="true" applyAlignment="true" applyProtection="false">
      <alignment horizontal="right" vertical="center" textRotation="0" wrapText="true" indent="0" shrinkToFit="false"/>
      <protection locked="true" hidden="false"/>
    </xf>
    <xf numFmtId="174" fontId="18" fillId="3" borderId="119" xfId="36" applyFont="true" applyBorder="true" applyAlignment="true" applyProtection="false">
      <alignment horizontal="right" vertical="center" textRotation="0" wrapText="false" indent="0" shrinkToFit="true"/>
      <protection locked="true" hidden="false"/>
    </xf>
    <xf numFmtId="164" fontId="18" fillId="3" borderId="105" xfId="32" applyFont="true" applyBorder="true" applyAlignment="true" applyProtection="false">
      <alignment horizontal="general" vertical="center" textRotation="0" wrapText="false" indent="0" shrinkToFit="false"/>
      <protection locked="true" hidden="false"/>
    </xf>
    <xf numFmtId="175" fontId="18" fillId="3" borderId="40" xfId="36" applyFont="true" applyBorder="true" applyAlignment="true" applyProtection="false">
      <alignment horizontal="right" vertical="center" textRotation="0" wrapText="false" indent="0" shrinkToFit="true"/>
      <protection locked="true" hidden="false"/>
    </xf>
    <xf numFmtId="175" fontId="18" fillId="3" borderId="120" xfId="36" applyFont="true" applyBorder="true" applyAlignment="true" applyProtection="false">
      <alignment horizontal="right" vertical="center" textRotation="0" wrapText="false" indent="0" shrinkToFit="true"/>
      <protection locked="true" hidden="false"/>
    </xf>
    <xf numFmtId="164" fontId="19" fillId="3" borderId="0" xfId="32" applyFont="true" applyBorder="false" applyAlignment="true" applyProtection="false">
      <alignment horizontal="center" vertical="center" textRotation="0" wrapText="false" indent="0" shrinkToFit="false"/>
      <protection locked="true" hidden="false"/>
    </xf>
    <xf numFmtId="176" fontId="18" fillId="3" borderId="40" xfId="36" applyFont="true" applyBorder="true" applyAlignment="true" applyProtection="false">
      <alignment horizontal="right" vertical="center" textRotation="0" wrapText="false" indent="0" shrinkToFit="true"/>
      <protection locked="true" hidden="false"/>
    </xf>
    <xf numFmtId="176" fontId="18" fillId="3" borderId="120" xfId="36" applyFont="true" applyBorder="true" applyAlignment="true" applyProtection="false">
      <alignment horizontal="right" vertical="center" textRotation="0" wrapText="false" indent="0" shrinkToFit="true"/>
      <protection locked="true" hidden="false"/>
    </xf>
    <xf numFmtId="164" fontId="21" fillId="3" borderId="121" xfId="32" applyFont="true" applyBorder="true" applyAlignment="true" applyProtection="false">
      <alignment horizontal="left" vertical="center" textRotation="0" wrapText="false" indent="0" shrinkToFit="false"/>
      <protection locked="true" hidden="false"/>
    </xf>
    <xf numFmtId="164" fontId="18" fillId="3" borderId="48" xfId="32" applyFont="true" applyBorder="true" applyAlignment="true" applyProtection="false">
      <alignment horizontal="right" vertical="center" textRotation="0" wrapText="true" indent="0" shrinkToFit="false"/>
      <protection locked="true" hidden="false"/>
    </xf>
    <xf numFmtId="174" fontId="18" fillId="3" borderId="122" xfId="36" applyFont="true" applyBorder="true" applyAlignment="true" applyProtection="false">
      <alignment horizontal="right" vertical="center" textRotation="0" wrapText="false" indent="0" shrinkToFit="true"/>
      <protection locked="true" hidden="false"/>
    </xf>
    <xf numFmtId="164" fontId="18" fillId="3" borderId="123" xfId="32" applyFont="true" applyBorder="true" applyAlignment="true" applyProtection="false">
      <alignment horizontal="general" vertical="center" textRotation="0" wrapText="false" indent="0" shrinkToFit="false"/>
      <protection locked="true" hidden="false"/>
    </xf>
    <xf numFmtId="176" fontId="18" fillId="3" borderId="27" xfId="36" applyFont="true" applyBorder="true" applyAlignment="true" applyProtection="false">
      <alignment horizontal="right" vertical="center" textRotation="0" wrapText="false" indent="0" shrinkToFit="true"/>
      <protection locked="true" hidden="false"/>
    </xf>
    <xf numFmtId="176" fontId="18" fillId="3" borderId="124" xfId="36" applyFont="true" applyBorder="true" applyAlignment="true" applyProtection="false">
      <alignment horizontal="right" vertical="center" textRotation="0" wrapText="false" indent="0" shrinkToFit="true"/>
      <protection locked="true" hidden="false"/>
    </xf>
    <xf numFmtId="164" fontId="18" fillId="3" borderId="125" xfId="32" applyFont="true" applyBorder="true" applyAlignment="true" applyProtection="false">
      <alignment horizontal="left" vertical="center" textRotation="0" wrapText="true" indent="0" shrinkToFit="false"/>
      <protection locked="true" hidden="false"/>
    </xf>
    <xf numFmtId="164" fontId="18" fillId="3" borderId="44" xfId="32" applyFont="true" applyBorder="true" applyAlignment="true" applyProtection="false">
      <alignment horizontal="center" vertical="center" textRotation="0" wrapText="false" indent="0" shrinkToFit="false"/>
      <protection locked="true" hidden="false"/>
    </xf>
    <xf numFmtId="174" fontId="18" fillId="3" borderId="108" xfId="36" applyFont="true" applyBorder="true" applyAlignment="true" applyProtection="false">
      <alignment horizontal="right" vertical="center" textRotation="0" wrapText="false" indent="0" shrinkToFit="true"/>
      <protection locked="true" hidden="false"/>
    </xf>
    <xf numFmtId="174" fontId="18" fillId="3" borderId="109" xfId="36" applyFont="true" applyBorder="true" applyAlignment="true" applyProtection="false">
      <alignment horizontal="right" vertical="center" textRotation="0" wrapText="false" indent="0" shrinkToFit="true"/>
      <protection locked="true" hidden="false"/>
    </xf>
    <xf numFmtId="174" fontId="18" fillId="3" borderId="110" xfId="36" applyFont="true" applyBorder="true" applyAlignment="true" applyProtection="false">
      <alignment horizontal="right" vertical="center" textRotation="0" wrapText="false" indent="0" shrinkToFit="true"/>
      <protection locked="true" hidden="false"/>
    </xf>
    <xf numFmtId="164" fontId="19" fillId="3" borderId="25" xfId="32" applyFont="true" applyBorder="true" applyAlignment="true" applyProtection="false">
      <alignment horizontal="general" vertical="center" textRotation="0" wrapText="false" indent="0" shrinkToFit="false"/>
      <protection locked="true" hidden="false"/>
    </xf>
    <xf numFmtId="164" fontId="18" fillId="3" borderId="126" xfId="32" applyFont="true" applyBorder="true" applyAlignment="true" applyProtection="false">
      <alignment horizontal="center" vertical="center" textRotation="0" wrapText="false" indent="0" shrinkToFit="false"/>
      <protection locked="true" hidden="false"/>
    </xf>
    <xf numFmtId="174" fontId="18" fillId="3" borderId="127" xfId="36" applyFont="true" applyBorder="true" applyAlignment="true" applyProtection="false">
      <alignment horizontal="right" vertical="center" textRotation="0" wrapText="false" indent="0" shrinkToFit="true"/>
      <protection locked="true" hidden="false"/>
    </xf>
    <xf numFmtId="164" fontId="22" fillId="3" borderId="0" xfId="35" applyFont="true" applyBorder="false" applyAlignment="true" applyProtection="false">
      <alignment horizontal="general" vertical="center" textRotation="0" wrapText="false" indent="0" shrinkToFit="false"/>
      <protection locked="true" hidden="false"/>
    </xf>
    <xf numFmtId="164" fontId="4" fillId="3" borderId="0" xfId="23" applyFont="true" applyBorder="false" applyAlignment="false" applyProtection="false">
      <alignment horizontal="general" vertical="bottom" textRotation="0" wrapText="false" indent="0" shrinkToFit="false"/>
      <protection locked="true" hidden="false"/>
    </xf>
    <xf numFmtId="164" fontId="4" fillId="3" borderId="0" xfId="23" applyFont="true" applyBorder="false" applyAlignment="false" applyProtection="true">
      <alignment horizontal="general" vertical="bottom" textRotation="0" wrapText="false" indent="0" shrinkToFit="false"/>
      <protection locked="true" hidden="true"/>
    </xf>
    <xf numFmtId="164" fontId="0" fillId="0" borderId="46" xfId="39" applyFont="true" applyBorder="true" applyAlignment="true" applyProtection="false">
      <alignment horizontal="general" vertical="center" textRotation="0" wrapText="false" indent="0" shrinkToFit="false"/>
      <protection locked="true" hidden="false"/>
    </xf>
    <xf numFmtId="164" fontId="0" fillId="0" borderId="45" xfId="39" applyFont="true" applyBorder="true" applyAlignment="true" applyProtection="false">
      <alignment horizontal="general" vertical="center" textRotation="0" wrapText="false" indent="0" shrinkToFit="false"/>
      <protection locked="true" hidden="false"/>
    </xf>
    <xf numFmtId="164" fontId="0" fillId="0" borderId="0" xfId="39" applyFont="true" applyBorder="true" applyAlignment="true" applyProtection="false">
      <alignment horizontal="general" vertical="center" textRotation="0" wrapText="false" indent="0" shrinkToFit="false"/>
      <protection locked="true" hidden="false"/>
    </xf>
    <xf numFmtId="164" fontId="18" fillId="0" borderId="43" xfId="39" applyFont="true" applyBorder="true" applyAlignment="true" applyProtection="false">
      <alignment horizontal="general" vertical="center" textRotation="0" wrapText="false" indent="0" shrinkToFit="false"/>
      <protection locked="true" hidden="false"/>
    </xf>
    <xf numFmtId="164" fontId="0" fillId="0" borderId="42" xfId="39" applyFont="true" applyBorder="true" applyAlignment="true" applyProtection="false">
      <alignment horizontal="general" vertical="center" textRotation="0" wrapText="false" indent="0" shrinkToFit="false"/>
      <protection locked="true" hidden="false"/>
    </xf>
    <xf numFmtId="164" fontId="0" fillId="0" borderId="44"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true" applyAlignment="true" applyProtection="false">
      <alignment horizontal="general" vertical="center" textRotation="0" wrapText="false" indent="0" shrinkToFit="false"/>
      <protection locked="true" hidden="false"/>
    </xf>
    <xf numFmtId="164" fontId="0" fillId="3" borderId="43" xfId="39" applyFont="true" applyBorder="true" applyAlignment="true" applyProtection="false">
      <alignment horizontal="general" vertical="center" textRotation="0" wrapText="false" indent="0" shrinkToFit="false"/>
      <protection locked="true" hidden="false"/>
    </xf>
    <xf numFmtId="164" fontId="0" fillId="3" borderId="42" xfId="39" applyFont="true" applyBorder="true" applyAlignment="true" applyProtection="false">
      <alignment horizontal="general" vertical="center" textRotation="0" wrapText="false" indent="0" shrinkToFit="false"/>
      <protection locked="true" hidden="false"/>
    </xf>
    <xf numFmtId="164" fontId="0" fillId="3" borderId="44" xfId="39" applyFont="true" applyBorder="true" applyAlignment="true" applyProtection="false">
      <alignment horizontal="general" vertical="center" textRotation="0" wrapText="false" indent="0" shrinkToFit="false"/>
      <protection locked="true" hidden="false"/>
    </xf>
    <xf numFmtId="164" fontId="0" fillId="3" borderId="13" xfId="39" applyFont="true" applyBorder="true" applyAlignment="true" applyProtection="false">
      <alignment horizontal="center" vertical="center" textRotation="0" wrapText="true" indent="0" shrinkToFit="false"/>
      <protection locked="true" hidden="false"/>
    </xf>
    <xf numFmtId="164" fontId="0" fillId="3" borderId="7" xfId="39" applyFont="true" applyBorder="true" applyAlignment="true" applyProtection="false">
      <alignment horizontal="general" vertical="center" textRotation="0" wrapText="false" indent="0" shrinkToFit="false"/>
      <protection locked="true" hidden="false"/>
    </xf>
    <xf numFmtId="164" fontId="0" fillId="3" borderId="41" xfId="39" applyFont="true" applyBorder="true" applyAlignment="true" applyProtection="false">
      <alignment horizontal="general" vertical="center" textRotation="0" wrapText="false" indent="0" shrinkToFit="false"/>
      <protection locked="true" hidden="false"/>
    </xf>
    <xf numFmtId="164" fontId="0" fillId="3" borderId="107" xfId="39" applyFont="true" applyBorder="true" applyAlignment="true" applyProtection="false">
      <alignment horizontal="general" vertical="center" textRotation="0" wrapText="false" indent="0" shrinkToFit="false"/>
      <protection locked="true" hidden="false"/>
    </xf>
    <xf numFmtId="166" fontId="15" fillId="3" borderId="47" xfId="39" applyFont="true" applyBorder="true" applyAlignment="true" applyProtection="false">
      <alignment horizontal="general" vertical="center" textRotation="0" wrapText="false" indent="0" shrinkToFit="false"/>
      <protection locked="true" hidden="false"/>
    </xf>
    <xf numFmtId="166" fontId="15" fillId="3" borderId="33" xfId="39" applyFont="true" applyBorder="true" applyAlignment="true" applyProtection="false">
      <alignment horizontal="general" vertical="center" textRotation="0" wrapText="false" indent="0" shrinkToFit="false"/>
      <protection locked="true" hidden="false"/>
    </xf>
    <xf numFmtId="166" fontId="15" fillId="3" borderId="48" xfId="39" applyFont="true" applyBorder="true" applyAlignment="tru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7" fontId="15" fillId="3" borderId="13" xfId="38" applyFont="true" applyBorder="true" applyAlignment="true" applyProtection="false">
      <alignment horizontal="left" vertical="center" textRotation="0" wrapText="true" indent="0" shrinkToFit="false"/>
      <protection locked="true" hidden="false"/>
    </xf>
    <xf numFmtId="173" fontId="15" fillId="3" borderId="21" xfId="38" applyFont="true" applyBorder="true" applyAlignment="true" applyProtection="false">
      <alignment horizontal="right" vertical="center" textRotation="0" wrapText="false" indent="0" shrinkToFit="true"/>
      <protection locked="true" hidden="false"/>
    </xf>
    <xf numFmtId="173" fontId="15" fillId="3" borderId="47" xfId="38" applyFont="true" applyBorder="true" applyAlignment="true" applyProtection="false">
      <alignment horizontal="right" vertical="center" textRotation="0" wrapText="false" indent="0" shrinkToFit="true"/>
      <protection locked="true" hidden="false"/>
    </xf>
    <xf numFmtId="174" fontId="15" fillId="3" borderId="130" xfId="38" applyFont="true" applyBorder="true" applyAlignment="true" applyProtection="false">
      <alignment horizontal="right" vertical="center" textRotation="0" wrapText="false" indent="0" shrinkToFit="true"/>
      <protection locked="true" hidden="false"/>
    </xf>
    <xf numFmtId="173" fontId="15" fillId="3" borderId="13" xfId="38" applyFont="true" applyBorder="true" applyAlignment="true" applyProtection="false">
      <alignment horizontal="right" vertical="center" textRotation="0" wrapText="false" indent="0" shrinkToFit="true"/>
      <protection locked="true" hidden="false"/>
    </xf>
    <xf numFmtId="173" fontId="15" fillId="3" borderId="7" xfId="38" applyFont="true" applyBorder="true" applyAlignment="true" applyProtection="false">
      <alignment horizontal="right" vertical="center" textRotation="0" wrapText="false" indent="0" shrinkToFit="true"/>
      <protection locked="true" hidden="false"/>
    </xf>
    <xf numFmtId="174"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78" fontId="15" fillId="0" borderId="0" xfId="39" applyFont="true" applyBorder="true" applyAlignment="true" applyProtection="false">
      <alignment horizontal="general" vertical="center" textRotation="0" wrapText="false" indent="0" shrinkToFit="false"/>
      <protection locked="true" hidden="false"/>
    </xf>
    <xf numFmtId="166" fontId="15" fillId="0" borderId="7" xfId="39" applyFont="true" applyBorder="true" applyAlignment="true" applyProtection="false">
      <alignment horizontal="general" vertical="center" textRotation="0" wrapText="false" indent="0" shrinkToFit="false"/>
      <protection locked="true" hidden="false"/>
    </xf>
    <xf numFmtId="166" fontId="15" fillId="0" borderId="41" xfId="39" applyFont="true" applyBorder="true" applyAlignment="true" applyProtection="false">
      <alignment horizontal="general" vertical="center" textRotation="0" wrapText="false" indent="0" shrinkToFit="false"/>
      <protection locked="true" hidden="false"/>
    </xf>
    <xf numFmtId="166" fontId="15" fillId="0" borderId="107" xfId="39" applyFont="true" applyBorder="true" applyAlignment="tru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true" applyProtection="false">
      <alignment horizontal="general" vertical="center" textRotation="0" wrapText="false" indent="0" shrinkToFit="false"/>
      <protection locked="true" hidden="false"/>
    </xf>
    <xf numFmtId="166" fontId="39" fillId="0" borderId="13" xfId="39" applyFont="true" applyBorder="true" applyAlignment="true" applyProtection="false">
      <alignment horizontal="general" vertical="center" textRotation="0" wrapText="false" indent="0" shrinkToFit="false"/>
      <protection locked="true" hidden="false"/>
    </xf>
    <xf numFmtId="179" fontId="39" fillId="0" borderId="13" xfId="39" applyFont="true" applyBorder="true" applyAlignment="true" applyProtection="false">
      <alignment horizontal="right" vertical="center" textRotation="0" wrapText="false" indent="0" shrinkToFit="true"/>
      <protection locked="true" hidden="false"/>
    </xf>
    <xf numFmtId="179" fontId="39" fillId="0" borderId="128" xfId="39" applyFont="true" applyBorder="true" applyAlignment="true" applyProtection="false">
      <alignment horizontal="right" vertical="center" textRotation="0" wrapText="false" indent="0" shrinkToFit="true"/>
      <protection locked="true" hidden="false"/>
    </xf>
    <xf numFmtId="179"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false" applyAlignment="true" applyProtection="false">
      <alignment horizontal="general" vertical="center" textRotation="0" wrapText="false" indent="0" shrinkToFit="false"/>
      <protection locked="true" hidden="false"/>
    </xf>
    <xf numFmtId="174" fontId="39" fillId="0" borderId="13" xfId="39" applyFont="true" applyBorder="true" applyAlignment="true" applyProtection="false">
      <alignment horizontal="right" vertical="center" textRotation="0" wrapText="false" indent="0" shrinkToFit="true"/>
      <protection locked="true" hidden="false"/>
    </xf>
    <xf numFmtId="174" fontId="39" fillId="0" borderId="128" xfId="39" applyFont="true" applyBorder="true" applyAlignment="true" applyProtection="false">
      <alignment horizontal="right" vertical="center" textRotation="0" wrapText="false" indent="0" shrinkToFit="true"/>
      <protection locked="true" hidden="false"/>
    </xf>
    <xf numFmtId="174"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true" applyProtection="false">
      <alignment horizontal="general" vertical="center" textRotation="0" wrapText="false" indent="0" shrinkToFit="false"/>
      <protection locked="true" hidden="false"/>
    </xf>
    <xf numFmtId="166" fontId="15" fillId="0" borderId="33" xfId="39" applyFont="true" applyBorder="true" applyAlignment="true" applyProtection="false">
      <alignment horizontal="general" vertical="center" textRotation="0" wrapText="false" indent="0" shrinkToFit="false"/>
      <protection locked="true" hidden="false"/>
    </xf>
    <xf numFmtId="178" fontId="15" fillId="0" borderId="33" xfId="39" applyFont="true" applyBorder="true" applyAlignment="true" applyProtection="false">
      <alignment horizontal="general" vertical="center" textRotation="0" wrapText="false" indent="0" shrinkToFit="false"/>
      <protection locked="true" hidden="false"/>
    </xf>
    <xf numFmtId="166" fontId="15" fillId="0" borderId="48" xfId="39" applyFont="true" applyBorder="true" applyAlignment="true" applyProtection="false">
      <alignment horizontal="general" vertical="center" textRotation="0" wrapText="false" indent="0" shrinkToFit="false"/>
      <protection locked="true" hidden="false"/>
    </xf>
    <xf numFmtId="166" fontId="15" fillId="0" borderId="42"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false" applyAlignment="true" applyProtection="false">
      <alignment horizontal="general" vertical="center" textRotation="0" wrapText="false" indent="0" shrinkToFit="false"/>
      <protection locked="true" hidden="false"/>
    </xf>
    <xf numFmtId="164" fontId="0" fillId="0" borderId="44" xfId="39" applyFont="true" applyBorder="true" applyAlignment="true" applyProtection="false">
      <alignment horizontal="general" vertical="bottom" textRotation="0" wrapText="false" indent="0" shrinkToFit="false"/>
      <protection locked="true" hidden="false"/>
    </xf>
    <xf numFmtId="164" fontId="0"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3" fontId="15" fillId="3" borderId="128"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3" fontId="15" fillId="0" borderId="13" xfId="39" applyFont="true" applyBorder="true" applyAlignment="true" applyProtection="false">
      <alignment horizontal="right" vertical="center" textRotation="0" wrapText="false" indent="0" shrinkToFit="true"/>
      <protection locked="true" hidden="false"/>
    </xf>
    <xf numFmtId="173"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0" fillId="0" borderId="0" xfId="39" applyFont="true" applyBorder="true" applyAlignment="true" applyProtection="false">
      <alignment horizontal="general" vertical="bottom" textRotation="0" wrapText="false" indent="0" shrinkToFit="false"/>
      <protection locked="true" hidden="false"/>
    </xf>
    <xf numFmtId="178" fontId="15" fillId="0" borderId="42" xfId="39" applyFont="true" applyBorder="true" applyAlignment="true" applyProtection="false">
      <alignment horizontal="general" vertical="center" textRotation="0" wrapText="false" indent="0" shrinkToFit="false"/>
      <protection locked="true" hidden="false"/>
    </xf>
    <xf numFmtId="164" fontId="0" fillId="0" borderId="33" xfId="39" applyFont="true" applyBorder="true" applyAlignment="true" applyProtection="false">
      <alignment horizontal="general" vertical="center" textRotation="0" wrapText="false" indent="0" shrinkToFit="false"/>
      <protection locked="true" hidden="false"/>
    </xf>
    <xf numFmtId="164" fontId="18" fillId="0" borderId="45" xfId="39" applyFont="true" applyBorder="true" applyAlignment="true" applyProtection="false">
      <alignment horizontal="general" vertical="center" textRotation="0" wrapText="false" indent="0" shrinkToFit="false"/>
      <protection locked="true" hidden="false"/>
    </xf>
    <xf numFmtId="166" fontId="39" fillId="0" borderId="43" xfId="33" applyFont="true" applyBorder="true" applyAlignment="true" applyProtection="false">
      <alignment horizontal="general" vertical="center" textRotation="0" wrapText="false" indent="0" shrinkToFit="false"/>
      <protection locked="true" hidden="false"/>
    </xf>
    <xf numFmtId="166" fontId="39" fillId="0" borderId="44" xfId="33" applyFont="true" applyBorder="true" applyAlignment="true" applyProtection="false">
      <alignment horizontal="general" vertical="center" textRotation="0" wrapText="false" indent="0" shrinkToFit="false"/>
      <protection locked="true" hidden="false"/>
    </xf>
    <xf numFmtId="166" fontId="39" fillId="0" borderId="13" xfId="33" applyFont="true" applyBorder="true" applyAlignment="true" applyProtection="false">
      <alignment horizontal="center" vertical="center" textRotation="0" wrapText="true" indent="0" shrinkToFit="false"/>
      <protection locked="true" hidden="false"/>
    </xf>
    <xf numFmtId="166" fontId="39" fillId="0" borderId="13" xfId="33" applyFont="true" applyBorder="true" applyAlignment="true" applyProtection="false">
      <alignment horizontal="center" vertical="center" textRotation="0" wrapText="false" indent="0" shrinkToFit="false"/>
      <protection locked="true" hidden="false"/>
    </xf>
    <xf numFmtId="166" fontId="39" fillId="0" borderId="47" xfId="33" applyFont="true" applyBorder="true" applyAlignment="true" applyProtection="false">
      <alignment horizontal="general" vertical="center" textRotation="0" wrapText="false" indent="0" shrinkToFit="false"/>
      <protection locked="true" hidden="false"/>
    </xf>
    <xf numFmtId="166" fontId="39" fillId="0" borderId="48" xfId="33" applyFont="true" applyBorder="true" applyAlignment="true" applyProtection="false">
      <alignment horizontal="general" vertical="center" textRotation="0" wrapText="false" indent="0" shrinkToFit="false"/>
      <protection locked="true" hidden="false"/>
    </xf>
    <xf numFmtId="166" fontId="39" fillId="0" borderId="43" xfId="33" applyFont="true" applyBorder="true" applyAlignment="true" applyProtection="false">
      <alignment horizontal="center" vertical="center" textRotation="0" wrapText="false" indent="0" shrinkToFit="false"/>
      <protection locked="true" hidden="false"/>
    </xf>
    <xf numFmtId="166" fontId="39" fillId="0" borderId="129" xfId="33" applyFont="true" applyBorder="true" applyAlignment="true" applyProtection="false">
      <alignment horizontal="center" vertical="center" textRotation="0" wrapText="true" indent="0" shrinkToFit="false"/>
      <protection locked="true" hidden="false"/>
    </xf>
    <xf numFmtId="166" fontId="10" fillId="0" borderId="131" xfId="33" applyFont="true" applyBorder="true" applyAlignment="true" applyProtection="false">
      <alignment horizontal="center" vertical="center" textRotation="0" wrapText="false" indent="0" shrinkToFit="false"/>
      <protection locked="true" hidden="false"/>
    </xf>
    <xf numFmtId="166" fontId="39" fillId="0" borderId="33" xfId="33" applyFont="true" applyBorder="true" applyAlignment="true" applyProtection="false">
      <alignment horizontal="center" vertical="center" textRotation="0" wrapText="true" indent="0" shrinkToFit="false"/>
      <protection locked="true" hidden="false"/>
    </xf>
    <xf numFmtId="173" fontId="39" fillId="0" borderId="22" xfId="34" applyFont="true" applyBorder="true" applyAlignment="true" applyProtection="false">
      <alignment horizontal="right" vertical="center" textRotation="0" wrapText="false" indent="0" shrinkToFit="true"/>
      <protection locked="true" hidden="false"/>
    </xf>
    <xf numFmtId="173" fontId="39" fillId="0" borderId="43" xfId="34" applyFont="true" applyBorder="true" applyAlignment="true" applyProtection="false">
      <alignment horizontal="right" vertical="center" textRotation="0" wrapText="false" indent="0" shrinkToFit="true"/>
      <protection locked="true" hidden="false"/>
    </xf>
    <xf numFmtId="174" fontId="39" fillId="0" borderId="132" xfId="34" applyFont="true" applyBorder="true" applyAlignment="true" applyProtection="false">
      <alignment horizontal="right" vertical="center" textRotation="0" wrapText="false" indent="0" shrinkToFit="true"/>
      <protection locked="true" hidden="false"/>
    </xf>
    <xf numFmtId="173" fontId="39" fillId="0" borderId="131" xfId="34" applyFont="true" applyBorder="true" applyAlignment="true" applyProtection="false">
      <alignment horizontal="right" vertical="center" textRotation="0" wrapText="false" indent="0" shrinkToFit="true"/>
      <protection locked="true" hidden="false"/>
    </xf>
    <xf numFmtId="174" fontId="39" fillId="0" borderId="133" xfId="34" applyFont="true" applyBorder="true" applyAlignment="true" applyProtection="false">
      <alignment horizontal="right" vertical="center" textRotation="0" wrapText="false" indent="0" shrinkToFit="true"/>
      <protection locked="true" hidden="false"/>
    </xf>
    <xf numFmtId="174" fontId="39" fillId="0" borderId="22" xfId="34" applyFont="true" applyBorder="true" applyAlignment="true" applyProtection="false">
      <alignment horizontal="right" vertical="center" textRotation="0" wrapText="false" indent="0" shrinkToFit="true"/>
      <protection locked="true" hidden="false"/>
    </xf>
    <xf numFmtId="166" fontId="39" fillId="0" borderId="47" xfId="33" applyFont="true" applyBorder="true" applyAlignment="true" applyProtection="false">
      <alignment horizontal="center" vertical="center" textRotation="0" wrapText="false" indent="0" shrinkToFit="false"/>
      <protection locked="true" hidden="false"/>
    </xf>
    <xf numFmtId="166" fontId="39" fillId="0" borderId="134" xfId="33" applyFont="true" applyBorder="true" applyAlignment="true" applyProtection="false">
      <alignment horizontal="center" vertical="center" textRotation="0" wrapText="false" indent="0" shrinkToFit="false"/>
      <protection locked="true" hidden="false"/>
    </xf>
    <xf numFmtId="173" fontId="39" fillId="0" borderId="135" xfId="34" applyFont="true" applyBorder="true" applyAlignment="true" applyProtection="false">
      <alignment horizontal="right" vertical="center" textRotation="0" wrapText="false" indent="0" shrinkToFit="true"/>
      <protection locked="true" hidden="false"/>
    </xf>
    <xf numFmtId="173" fontId="39" fillId="0" borderId="136" xfId="34" applyFont="true" applyBorder="true" applyAlignment="true" applyProtection="false">
      <alignment horizontal="right" vertical="center" textRotation="0" wrapText="false" indent="0" shrinkToFit="true"/>
      <protection locked="true" hidden="false"/>
    </xf>
    <xf numFmtId="174" fontId="39" fillId="0" borderId="134" xfId="34" applyFont="true" applyBorder="true" applyAlignment="true" applyProtection="false">
      <alignment horizontal="right" vertical="center" textRotation="0" wrapText="false" indent="0" shrinkToFit="true"/>
      <protection locked="true" hidden="false"/>
    </xf>
    <xf numFmtId="173" fontId="39" fillId="0" borderId="137" xfId="34" applyFont="true" applyBorder="true" applyAlignment="true" applyProtection="false">
      <alignment horizontal="right" vertical="center" textRotation="0" wrapText="false" indent="0" shrinkToFit="true"/>
      <protection locked="true" hidden="false"/>
    </xf>
    <xf numFmtId="174" fontId="39" fillId="0" borderId="138" xfId="34" applyFont="true" applyBorder="true" applyAlignment="true" applyProtection="false">
      <alignment horizontal="right" vertical="center" textRotation="0" wrapText="false" indent="0" shrinkToFit="true"/>
      <protection locked="true" hidden="false"/>
    </xf>
    <xf numFmtId="174" fontId="39" fillId="0" borderId="135" xfId="34" applyFont="true" applyBorder="true" applyAlignment="true" applyProtection="false">
      <alignment horizontal="right" vertical="center" textRotation="0" wrapText="false" indent="0" shrinkToFit="true"/>
      <protection locked="true" hidden="false"/>
    </xf>
    <xf numFmtId="166" fontId="39" fillId="0" borderId="44" xfId="33" applyFont="true" applyBorder="true" applyAlignment="true" applyProtection="false">
      <alignment horizontal="center" vertical="center" textRotation="0" wrapText="false" indent="0" shrinkToFit="false"/>
      <protection locked="true" hidden="false"/>
    </xf>
    <xf numFmtId="174" fontId="39" fillId="0" borderId="42" xfId="34" applyFont="true" applyBorder="true" applyAlignment="true" applyProtection="false">
      <alignment horizontal="right" vertical="center" textRotation="0" wrapText="false" indent="0" shrinkToFit="true"/>
      <protection locked="true" hidden="false"/>
    </xf>
    <xf numFmtId="164" fontId="0" fillId="0" borderId="47" xfId="39" applyFont="true" applyBorder="true" applyAlignment="true" applyProtection="false">
      <alignment horizontal="general" vertical="center" textRotation="0" wrapText="false" indent="0" shrinkToFit="false"/>
      <protection locked="true" hidden="false"/>
    </xf>
    <xf numFmtId="164" fontId="0" fillId="0" borderId="48" xfId="39" applyFont="true" applyBorder="true" applyAlignment="true" applyProtection="false">
      <alignment horizontal="general" vertical="center" textRotation="0" wrapText="false" indent="0" shrinkToFit="false"/>
      <protection locked="true" hidden="false"/>
    </xf>
    <xf numFmtId="164" fontId="47" fillId="0" borderId="0" xfId="26" applyFont="true" applyBorder="false" applyAlignment="true" applyProtection="false">
      <alignment horizontal="right" vertical="center" textRotation="0" wrapText="false" indent="0" shrinkToFit="false"/>
      <protection locked="true" hidden="false"/>
    </xf>
    <xf numFmtId="164" fontId="48" fillId="6" borderId="29" xfId="26" applyFont="true" applyBorder="true" applyAlignment="true" applyProtection="false">
      <alignment horizontal="general" vertical="bottom" textRotation="0" wrapText="false" indent="0" shrinkToFit="false"/>
      <protection locked="true" hidden="false"/>
    </xf>
    <xf numFmtId="164" fontId="48" fillId="6" borderId="139" xfId="26" applyFont="true" applyBorder="true" applyAlignment="true" applyProtection="false">
      <alignment horizontal="right" vertical="top" textRotation="0" wrapText="false" indent="0" shrinkToFit="false"/>
      <protection locked="true" hidden="false"/>
    </xf>
    <xf numFmtId="164" fontId="48" fillId="6" borderId="140" xfId="26" applyFont="true" applyBorder="true" applyAlignment="true" applyProtection="false">
      <alignment horizontal="right" vertical="top" textRotation="0" wrapText="false" indent="0" shrinkToFit="false"/>
      <protection locked="true" hidden="false"/>
    </xf>
    <xf numFmtId="164" fontId="48" fillId="6" borderId="141" xfId="26" applyFont="true" applyBorder="true" applyAlignment="true" applyProtection="false">
      <alignment horizontal="center" vertical="center" textRotation="0" wrapText="false" indent="0" shrinkToFit="false"/>
      <protection locked="true" hidden="false"/>
    </xf>
    <xf numFmtId="164" fontId="48" fillId="6" borderId="19" xfId="26" applyFont="true" applyBorder="true" applyAlignment="true" applyProtection="false">
      <alignment horizontal="center" vertical="center" textRotation="0" wrapText="false" indent="0" shrinkToFit="false"/>
      <protection locked="true" hidden="false"/>
    </xf>
    <xf numFmtId="164" fontId="48" fillId="6" borderId="28" xfId="26" applyFont="true" applyBorder="true" applyAlignment="true" applyProtection="false">
      <alignment horizontal="center" vertical="center" textRotation="0" wrapText="false" indent="0" shrinkToFit="false"/>
      <protection locked="true" hidden="false"/>
    </xf>
    <xf numFmtId="164" fontId="48" fillId="0" borderId="25" xfId="26" applyFont="true" applyBorder="true" applyAlignment="true" applyProtection="false">
      <alignment horizontal="center" vertical="center" textRotation="0" wrapText="true" indent="0" shrinkToFit="false"/>
      <protection locked="true" hidden="false"/>
    </xf>
    <xf numFmtId="164" fontId="48" fillId="0" borderId="17" xfId="26" applyFont="true" applyBorder="true" applyAlignment="true" applyProtection="true">
      <alignment horizontal="left" vertical="center" textRotation="0" wrapText="true" indent="0" shrinkToFit="false"/>
      <protection locked="true" hidden="false"/>
    </xf>
    <xf numFmtId="175" fontId="48" fillId="0" borderId="141" xfId="26" applyFont="true" applyBorder="true" applyAlignment="true" applyProtection="true">
      <alignment horizontal="right" vertical="center" textRotation="0" wrapText="false" indent="0" shrinkToFit="true"/>
      <protection locked="true" hidden="false"/>
    </xf>
    <xf numFmtId="175" fontId="48" fillId="0" borderId="19" xfId="26" applyFont="true" applyBorder="true" applyAlignment="true" applyProtection="true">
      <alignment horizontal="right" vertical="center" textRotation="0" wrapText="false" indent="0" shrinkToFit="true"/>
      <protection locked="true" hidden="false"/>
    </xf>
    <xf numFmtId="175" fontId="48" fillId="0" borderId="20" xfId="26" applyFont="true" applyBorder="true" applyAlignment="true" applyProtection="true">
      <alignment horizontal="right" vertical="center" textRotation="0" wrapText="false" indent="0" shrinkToFit="true"/>
      <protection locked="true" hidden="false"/>
    </xf>
    <xf numFmtId="164" fontId="48" fillId="0" borderId="114" xfId="26" applyFont="true" applyBorder="true" applyAlignment="true" applyProtection="false">
      <alignment horizontal="center" vertical="center" textRotation="0" wrapText="true" indent="0" shrinkToFit="false"/>
      <protection locked="true" hidden="false"/>
    </xf>
    <xf numFmtId="164" fontId="48" fillId="0" borderId="142" xfId="26" applyFont="true" applyBorder="true" applyAlignment="true" applyProtection="true">
      <alignment horizontal="left" vertical="center" textRotation="0" wrapText="false" indent="0" shrinkToFit="false"/>
      <protection locked="true" hidden="false"/>
    </xf>
    <xf numFmtId="175" fontId="48" fillId="0" borderId="102" xfId="26" applyFont="true" applyBorder="true" applyAlignment="true" applyProtection="true">
      <alignment horizontal="right" vertical="center" textRotation="0" wrapText="false" indent="0" shrinkToFit="true"/>
      <protection locked="true" hidden="false"/>
    </xf>
    <xf numFmtId="175" fontId="48" fillId="0" borderId="22" xfId="26" applyFont="true" applyBorder="true" applyAlignment="true" applyProtection="true">
      <alignment horizontal="right" vertical="center" textRotation="0" wrapText="false" indent="0" shrinkToFit="true"/>
      <protection locked="true" hidden="false"/>
    </xf>
    <xf numFmtId="175" fontId="48" fillId="0" borderId="24" xfId="26" applyFont="true" applyBorder="true" applyAlignment="true" applyProtection="true">
      <alignment horizontal="right" vertical="center" textRotation="0" wrapText="false" indent="0" shrinkToFit="true"/>
      <protection locked="true" hidden="false"/>
    </xf>
    <xf numFmtId="164" fontId="48" fillId="0" borderId="125" xfId="26" applyFont="true" applyBorder="true" applyAlignment="true" applyProtection="false">
      <alignment horizontal="center" vertical="center" textRotation="0" wrapText="false" indent="0" shrinkToFit="false"/>
      <protection locked="true" hidden="false"/>
    </xf>
    <xf numFmtId="164" fontId="48" fillId="0" borderId="143" xfId="26" applyFont="true" applyBorder="true" applyAlignment="true" applyProtection="true">
      <alignment horizontal="left" vertical="center" textRotation="0" wrapText="false" indent="0" shrinkToFit="false"/>
      <protection locked="true" hidden="false"/>
    </xf>
    <xf numFmtId="175" fontId="48" fillId="0" borderId="9" xfId="26" applyFont="true" applyBorder="true" applyAlignment="true" applyProtection="true">
      <alignment horizontal="right" vertical="center" textRotation="0" wrapText="false" indent="0" shrinkToFit="true"/>
      <protection locked="true" hidden="false"/>
    </xf>
    <xf numFmtId="175" fontId="48" fillId="0" borderId="18" xfId="26" applyFont="true" applyBorder="true" applyAlignment="true" applyProtection="true">
      <alignment horizontal="right" vertical="center" textRotation="0" wrapText="false" indent="0" shrinkToFit="true"/>
      <protection locked="true" hidden="false"/>
    </xf>
    <xf numFmtId="175" fontId="48" fillId="0" borderId="10" xfId="26" applyFont="true" applyBorder="true" applyAlignment="true" applyProtection="true">
      <alignment horizontal="right" vertical="center" textRotation="0" wrapText="false" indent="0" shrinkToFit="true"/>
      <protection locked="true" hidden="false"/>
    </xf>
    <xf numFmtId="164" fontId="48" fillId="0" borderId="0" xfId="37" applyFont="true" applyBorder="false" applyAlignment="true" applyProtection="false">
      <alignment horizontal="general" vertical="center" textRotation="0" wrapText="false" indent="0" shrinkToFit="false"/>
      <protection locked="true" hidden="false"/>
    </xf>
    <xf numFmtId="164" fontId="48" fillId="6" borderId="29" xfId="37" applyFont="true" applyBorder="true" applyAlignment="true" applyProtection="false">
      <alignment horizontal="general" vertical="bottom" textRotation="0" wrapText="false" indent="0" shrinkToFit="false"/>
      <protection locked="true" hidden="false"/>
    </xf>
    <xf numFmtId="164" fontId="48" fillId="6" borderId="139" xfId="37" applyFont="true" applyBorder="true" applyAlignment="true" applyProtection="false">
      <alignment horizontal="right" vertical="top" textRotation="0" wrapText="false" indent="0" shrinkToFit="false"/>
      <protection locked="true" hidden="false"/>
    </xf>
    <xf numFmtId="164" fontId="48" fillId="6" borderId="140" xfId="37" applyFont="true" applyBorder="true" applyAlignment="true" applyProtection="false">
      <alignment horizontal="right" vertical="top" textRotation="0" wrapText="false" indent="0" shrinkToFit="false"/>
      <protection locked="true" hidden="false"/>
    </xf>
    <xf numFmtId="164" fontId="48" fillId="6" borderId="144" xfId="37" applyFont="true" applyBorder="true" applyAlignment="true" applyProtection="false">
      <alignment horizontal="center" vertical="center" textRotation="0" wrapText="false" indent="0" shrinkToFit="false"/>
      <protection locked="true" hidden="false"/>
    </xf>
    <xf numFmtId="164" fontId="48" fillId="6" borderId="19" xfId="37" applyFont="true" applyBorder="true" applyAlignment="true" applyProtection="false">
      <alignment horizontal="center" vertical="center" textRotation="0" wrapText="false" indent="0" shrinkToFit="false"/>
      <protection locked="true" hidden="false"/>
    </xf>
    <xf numFmtId="164" fontId="48" fillId="6" borderId="20" xfId="37" applyFont="true" applyBorder="true" applyAlignment="true" applyProtection="false">
      <alignment horizontal="center" vertical="center" textRotation="0" wrapText="false" indent="0" shrinkToFit="false"/>
      <protection locked="true" hidden="false"/>
    </xf>
    <xf numFmtId="164" fontId="48" fillId="0" borderId="121" xfId="37" applyFont="true" applyBorder="true" applyAlignment="true" applyProtection="false">
      <alignment horizontal="general" vertical="center" textRotation="0" wrapText="true" indent="0" shrinkToFit="false"/>
      <protection locked="true" hidden="false"/>
    </xf>
    <xf numFmtId="164" fontId="55" fillId="0" borderId="81" xfId="37" applyFont="true" applyBorder="true" applyAlignment="true" applyProtection="false">
      <alignment horizontal="left" vertical="center" textRotation="0" wrapText="true" indent="0" shrinkToFit="false"/>
      <protection locked="true" hidden="false"/>
    </xf>
    <xf numFmtId="175" fontId="48" fillId="0" borderId="1" xfId="37" applyFont="true" applyBorder="true" applyAlignment="true" applyProtection="false">
      <alignment horizontal="right" vertical="center" textRotation="0" wrapText="false" indent="0" shrinkToFit="true"/>
      <protection locked="true" hidden="false"/>
    </xf>
    <xf numFmtId="175" fontId="48" fillId="0" borderId="12" xfId="37" applyFont="true" applyBorder="true" applyAlignment="true" applyProtection="false">
      <alignment horizontal="right" vertical="center" textRotation="0" wrapText="false" indent="0" shrinkToFit="true"/>
      <protection locked="true" hidden="false"/>
    </xf>
    <xf numFmtId="175" fontId="48" fillId="0" borderId="2" xfId="37" applyFont="true" applyBorder="true" applyAlignment="true" applyProtection="false">
      <alignment horizontal="right" vertical="center" textRotation="0" wrapText="false" indent="0" shrinkToFit="true"/>
      <protection locked="true" hidden="false"/>
    </xf>
    <xf numFmtId="164" fontId="48" fillId="0" borderId="104" xfId="37" applyFont="true" applyBorder="true" applyAlignment="true" applyProtection="false">
      <alignment horizontal="general" vertical="center" textRotation="0" wrapText="false" indent="0" shrinkToFit="false"/>
      <protection locked="true" hidden="false"/>
    </xf>
    <xf numFmtId="164" fontId="55" fillId="0" borderId="145" xfId="37" applyFont="true" applyBorder="true" applyAlignment="true" applyProtection="false">
      <alignment horizontal="left" vertical="center" textRotation="0" wrapText="true" indent="0" shrinkToFit="false"/>
      <protection locked="true" hidden="false"/>
    </xf>
    <xf numFmtId="175" fontId="48" fillId="0" borderId="6" xfId="37" applyFont="true" applyBorder="true" applyAlignment="true" applyProtection="false">
      <alignment horizontal="right" vertical="center" textRotation="0" wrapText="false" indent="0" shrinkToFit="true"/>
      <protection locked="true" hidden="false"/>
    </xf>
    <xf numFmtId="175" fontId="48" fillId="0" borderId="13" xfId="37" applyFont="true" applyBorder="true" applyAlignment="true" applyProtection="false">
      <alignment horizontal="right" vertical="center" textRotation="0" wrapText="false" indent="0" shrinkToFit="true"/>
      <protection locked="true" hidden="false"/>
    </xf>
    <xf numFmtId="175" fontId="48" fillId="0" borderId="14" xfId="37" applyFont="true" applyBorder="true" applyAlignment="true" applyProtection="false">
      <alignment horizontal="right" vertical="center" textRotation="0" wrapText="false" indent="0" shrinkToFit="true"/>
      <protection locked="true" hidden="false"/>
    </xf>
    <xf numFmtId="164" fontId="48" fillId="0" borderId="114" xfId="37" applyFont="true" applyBorder="true" applyAlignment="true" applyProtection="false">
      <alignment horizontal="general" vertical="center" textRotation="0" wrapText="false" indent="0" shrinkToFit="false"/>
      <protection locked="true" hidden="false"/>
    </xf>
    <xf numFmtId="164" fontId="48" fillId="0" borderId="125" xfId="37" applyFont="true" applyBorder="true" applyAlignment="true" applyProtection="false">
      <alignment horizontal="general" vertical="center" textRotation="0" wrapText="false" indent="0" shrinkToFit="false"/>
      <protection locked="true" hidden="false"/>
    </xf>
    <xf numFmtId="164" fontId="55" fillId="0" borderId="143" xfId="37" applyFont="true" applyBorder="true" applyAlignment="true" applyProtection="false">
      <alignment horizontal="left" vertical="center" textRotation="0" wrapText="true" indent="0" shrinkToFit="false"/>
      <protection locked="true" hidden="false"/>
    </xf>
    <xf numFmtId="175" fontId="48" fillId="0" borderId="9" xfId="37" applyFont="true" applyBorder="true" applyAlignment="true" applyProtection="false">
      <alignment horizontal="right" vertical="center" textRotation="0" wrapText="false" indent="0" shrinkToFit="true"/>
      <protection locked="true" hidden="false"/>
    </xf>
    <xf numFmtId="175" fontId="48" fillId="0" borderId="18" xfId="37" applyFont="true" applyBorder="true" applyAlignment="true" applyProtection="false">
      <alignment horizontal="right" vertical="center" textRotation="0" wrapText="false" indent="0" shrinkToFit="true"/>
      <protection locked="true" hidden="false"/>
    </xf>
    <xf numFmtId="175" fontId="48" fillId="0" borderId="10" xfId="37" applyFont="true" applyBorder="true" applyAlignment="true" applyProtection="false">
      <alignment horizontal="right" vertical="center" textRotation="0" wrapText="false" indent="0" shrinkToFit="true"/>
      <protection locked="true" hidden="false"/>
    </xf>
    <xf numFmtId="164" fontId="55" fillId="0" borderId="0" xfId="37" applyFont="true" applyBorder="true" applyAlignment="true" applyProtection="false">
      <alignment horizontal="general" vertical="center" textRotation="0" wrapText="false" indent="0" shrinkToFit="false"/>
      <protection locked="true" hidden="false"/>
    </xf>
    <xf numFmtId="164" fontId="55" fillId="0" borderId="0" xfId="37" applyFont="true" applyBorder="true" applyAlignment="true" applyProtection="false">
      <alignment horizontal="general" vertical="center" textRotation="0" wrapText="true" indent="0" shrinkToFit="false"/>
      <protection locked="true" hidden="false"/>
    </xf>
    <xf numFmtId="164" fontId="48" fillId="0" borderId="0" xfId="37" applyFont="true" applyBorder="true" applyAlignment="true" applyProtection="false">
      <alignment horizontal="general" vertical="center" textRotation="0" wrapText="false" indent="0" shrinkToFit="false"/>
      <protection locked="true" hidden="false"/>
    </xf>
    <xf numFmtId="164" fontId="47" fillId="0" borderId="0" xfId="28" applyFont="true" applyBorder="false" applyAlignment="true" applyProtection="false">
      <alignment horizontal="center" vertical="center" textRotation="0" wrapText="false" indent="0" shrinkToFit="false"/>
      <protection locked="true" hidden="false"/>
    </xf>
    <xf numFmtId="164" fontId="55" fillId="6" borderId="29" xfId="28" applyFont="true" applyBorder="true" applyAlignment="true" applyProtection="false">
      <alignment horizontal="general" vertical="bottom" textRotation="0" wrapText="false" indent="0" shrinkToFit="false"/>
      <protection locked="true" hidden="false"/>
    </xf>
    <xf numFmtId="164" fontId="55" fillId="6" borderId="139" xfId="28" applyFont="true" applyBorder="true" applyAlignment="true" applyProtection="false">
      <alignment horizontal="general" vertical="bottom" textRotation="0" wrapText="false" indent="0" shrinkToFit="false"/>
      <protection locked="true" hidden="false"/>
    </xf>
    <xf numFmtId="164" fontId="55" fillId="6" borderId="139" xfId="28" applyFont="true" applyBorder="true" applyAlignment="true" applyProtection="false">
      <alignment horizontal="right" vertical="center" textRotation="0" wrapText="false" indent="0" shrinkToFit="false"/>
      <protection locked="true" hidden="false"/>
    </xf>
    <xf numFmtId="164" fontId="55" fillId="6" borderId="140" xfId="28" applyFont="true" applyBorder="true" applyAlignment="true" applyProtection="false">
      <alignment horizontal="right" vertical="top" textRotation="0" wrapText="false" indent="0" shrinkToFit="false"/>
      <protection locked="true" hidden="false"/>
    </xf>
    <xf numFmtId="164" fontId="55" fillId="6" borderId="144" xfId="28" applyFont="true" applyBorder="true" applyAlignment="true" applyProtection="false">
      <alignment horizontal="center" vertical="center" textRotation="0" wrapText="false" indent="0" shrinkToFit="false"/>
      <protection locked="true" hidden="false"/>
    </xf>
    <xf numFmtId="164" fontId="55" fillId="6" borderId="19" xfId="28" applyFont="true" applyBorder="true" applyAlignment="true" applyProtection="false">
      <alignment horizontal="center" vertical="center" textRotation="0" wrapText="false" indent="0" shrinkToFit="false"/>
      <protection locked="true" hidden="false"/>
    </xf>
    <xf numFmtId="164" fontId="55" fillId="6" borderId="28" xfId="28" applyFont="true" applyBorder="true" applyAlignment="true" applyProtection="false">
      <alignment horizontal="center" vertical="center" textRotation="0" wrapText="false" indent="0" shrinkToFit="false"/>
      <protection locked="true" hidden="false"/>
    </xf>
    <xf numFmtId="164" fontId="55" fillId="0" borderId="1" xfId="28" applyFont="true" applyBorder="true" applyAlignment="true" applyProtection="false">
      <alignment horizontal="general" vertical="center" textRotation="0" wrapText="true" indent="0" shrinkToFit="false"/>
      <protection locked="true" hidden="false"/>
    </xf>
    <xf numFmtId="164" fontId="55" fillId="0" borderId="47" xfId="28" applyFont="true" applyBorder="true" applyAlignment="true" applyProtection="false">
      <alignment horizontal="general" vertical="center" textRotation="0" wrapText="true" indent="0" shrinkToFit="false"/>
      <protection locked="true" hidden="false"/>
    </xf>
    <xf numFmtId="164" fontId="55" fillId="0" borderId="81" xfId="28" applyFont="true" applyBorder="true" applyAlignment="true" applyProtection="false">
      <alignment horizontal="general" vertical="center" textRotation="0" wrapText="false" indent="0" shrinkToFit="false"/>
      <protection locked="true" hidden="false"/>
    </xf>
    <xf numFmtId="173" fontId="55" fillId="0" borderId="1" xfId="28" applyFont="true" applyBorder="true" applyAlignment="true" applyProtection="true">
      <alignment horizontal="right" vertical="center" textRotation="0" wrapText="false" indent="0" shrinkToFit="true"/>
      <protection locked="true" hidden="false"/>
    </xf>
    <xf numFmtId="173" fontId="55" fillId="0" borderId="12" xfId="28" applyFont="true" applyBorder="true" applyAlignment="true" applyProtection="true">
      <alignment horizontal="right" vertical="center" textRotation="0" wrapText="false" indent="0" shrinkToFit="true"/>
      <protection locked="true" hidden="false"/>
    </xf>
    <xf numFmtId="173" fontId="55" fillId="0" borderId="2" xfId="28" applyFont="true" applyBorder="true" applyAlignment="true" applyProtection="true">
      <alignment horizontal="right" vertical="center" textRotation="0" wrapText="false" indent="0" shrinkToFit="true"/>
      <protection locked="true" hidden="false"/>
    </xf>
    <xf numFmtId="164" fontId="55" fillId="0" borderId="7" xfId="28" applyFont="true" applyBorder="true" applyAlignment="true" applyProtection="false">
      <alignment horizontal="general" vertical="center" textRotation="0" wrapText="false" indent="0" shrinkToFit="false"/>
      <protection locked="true" hidden="false"/>
    </xf>
    <xf numFmtId="164" fontId="55" fillId="0" borderId="145" xfId="28" applyFont="true" applyBorder="true" applyAlignment="true" applyProtection="false">
      <alignment horizontal="general" vertical="center" textRotation="0" wrapText="false" indent="0" shrinkToFit="false"/>
      <protection locked="true" hidden="false"/>
    </xf>
    <xf numFmtId="173" fontId="55" fillId="0" borderId="6" xfId="28" applyFont="true" applyBorder="true" applyAlignment="true" applyProtection="true">
      <alignment horizontal="right" vertical="center" textRotation="0" wrapText="false" indent="0" shrinkToFit="true"/>
      <protection locked="true" hidden="false"/>
    </xf>
    <xf numFmtId="173" fontId="55" fillId="0" borderId="13" xfId="28" applyFont="true" applyBorder="true" applyAlignment="true" applyProtection="true">
      <alignment horizontal="right" vertical="center" textRotation="0" wrapText="false" indent="0" shrinkToFit="true"/>
      <protection locked="true" hidden="false"/>
    </xf>
    <xf numFmtId="173" fontId="55" fillId="0" borderId="14" xfId="28" applyFont="true" applyBorder="true" applyAlignment="true" applyProtection="true">
      <alignment horizontal="right" vertical="center" textRotation="0" wrapText="false" indent="0" shrinkToFit="true"/>
      <protection locked="true" hidden="false"/>
    </xf>
    <xf numFmtId="164" fontId="55" fillId="0" borderId="43" xfId="28" applyFont="true" applyBorder="true" applyAlignment="true" applyProtection="false">
      <alignment horizontal="general" vertical="center" textRotation="0" wrapText="false" indent="0" shrinkToFit="false"/>
      <protection locked="true" hidden="false"/>
    </xf>
    <xf numFmtId="164" fontId="55" fillId="0" borderId="6" xfId="28" applyFont="true" applyBorder="true" applyAlignment="true" applyProtection="false">
      <alignment horizontal="general" vertical="center" textRotation="0" wrapText="true" indent="0" shrinkToFit="false"/>
      <protection locked="true" hidden="false"/>
    </xf>
    <xf numFmtId="164" fontId="55" fillId="0" borderId="9" xfId="28" applyFont="true" applyBorder="true" applyAlignment="true" applyProtection="false">
      <alignment horizontal="general" vertical="center" textRotation="0" wrapText="false" indent="0" shrinkToFit="false"/>
      <protection locked="true" hidden="false"/>
    </xf>
    <xf numFmtId="164" fontId="55" fillId="0" borderId="146" xfId="28" applyFont="true" applyBorder="true" applyAlignment="true" applyProtection="false">
      <alignment horizontal="general" vertical="center" textRotation="0" wrapText="false" indent="0" shrinkToFit="false"/>
      <protection locked="true" hidden="false"/>
    </xf>
    <xf numFmtId="164" fontId="55" fillId="0" borderId="143" xfId="28" applyFont="true" applyBorder="true" applyAlignment="true" applyProtection="false">
      <alignment horizontal="general" vertical="center" textRotation="0" wrapText="false" indent="0" shrinkToFit="false"/>
      <protection locked="true" hidden="false"/>
    </xf>
    <xf numFmtId="173" fontId="55" fillId="0" borderId="9" xfId="28" applyFont="true" applyBorder="true" applyAlignment="true" applyProtection="true">
      <alignment horizontal="right" vertical="center" textRotation="0" wrapText="false" indent="0" shrinkToFit="true"/>
      <protection locked="true" hidden="false"/>
    </xf>
    <xf numFmtId="173" fontId="55" fillId="0" borderId="18" xfId="28" applyFont="true" applyBorder="true" applyAlignment="true" applyProtection="true">
      <alignment horizontal="right" vertical="center" textRotation="0" wrapText="false" indent="0" shrinkToFit="true"/>
      <protection locked="true" hidden="false"/>
    </xf>
    <xf numFmtId="173" fontId="55" fillId="0" borderId="10" xfId="28" applyFont="true" applyBorder="true" applyAlignment="true" applyProtection="true">
      <alignment horizontal="right" vertical="center" textRotation="0" wrapText="false" indent="0" shrinkToFit="true"/>
      <protection locked="true" hidden="false"/>
    </xf>
    <xf numFmtId="164" fontId="55" fillId="0" borderId="0" xfId="28" applyFont="true" applyBorder="false" applyAlignment="true" applyProtection="false">
      <alignment horizontal="general" vertical="bottom" textRotation="0" wrapText="false" indent="0" shrinkToFit="false"/>
      <protection locked="true" hidden="false"/>
    </xf>
    <xf numFmtId="164" fontId="55" fillId="0" borderId="0" xfId="28" applyFont="true" applyBorder="false" applyAlignment="true" applyProtection="false">
      <alignment horizontal="general" vertical="center" textRotation="0" wrapText="false" indent="0" shrinkToFit="false"/>
      <protection locked="true" hidden="false"/>
    </xf>
    <xf numFmtId="173" fontId="55" fillId="0" borderId="0" xfId="28" applyFont="true" applyBorder="false" applyAlignment="true" applyProtection="false">
      <alignment horizontal="right" vertical="center" textRotation="0" wrapText="false" indent="0" shrinkToFit="true"/>
      <protection locked="true" hidden="false"/>
    </xf>
    <xf numFmtId="164" fontId="56" fillId="0" borderId="0" xfId="28" applyFont="true" applyBorder="false" applyAlignment="true" applyProtection="false">
      <alignment horizontal="center" vertical="center" textRotation="0" wrapText="false" indent="0" shrinkToFit="true"/>
      <protection locked="true" hidden="false"/>
    </xf>
    <xf numFmtId="164" fontId="55" fillId="0" borderId="11" xfId="28" applyFont="true" applyBorder="true" applyAlignment="true" applyProtection="false">
      <alignment horizontal="center" vertical="center" textRotation="0" wrapText="true" indent="0" shrinkToFit="false"/>
      <protection locked="true" hidden="false"/>
    </xf>
    <xf numFmtId="164" fontId="15" fillId="0" borderId="12" xfId="28" applyFont="true" applyBorder="true" applyAlignment="true" applyProtection="false">
      <alignment horizontal="general" vertical="center" textRotation="0" wrapText="false" indent="0" shrinkToFit="false"/>
      <protection locked="true" hidden="false"/>
    </xf>
    <xf numFmtId="173" fontId="55" fillId="0" borderId="1" xfId="28" applyFont="true" applyBorder="true" applyAlignment="true" applyProtection="true">
      <alignment horizontal="right" vertical="center" textRotation="0" wrapText="false" indent="0" shrinkToFit="true"/>
      <protection locked="false" hidden="false"/>
    </xf>
    <xf numFmtId="173" fontId="55" fillId="0" borderId="12" xfId="28" applyFont="true" applyBorder="true" applyAlignment="true" applyProtection="true">
      <alignment horizontal="right" vertical="center" textRotation="0" wrapText="false" indent="0" shrinkToFit="true"/>
      <protection locked="false" hidden="false"/>
    </xf>
    <xf numFmtId="173" fontId="55" fillId="0" borderId="2" xfId="28" applyFont="true" applyBorder="true" applyAlignment="true" applyProtection="true">
      <alignment horizontal="right" vertical="center" textRotation="0" wrapText="false" indent="0" shrinkToFit="true"/>
      <protection locked="false" hidden="false"/>
    </xf>
    <xf numFmtId="164" fontId="55" fillId="0" borderId="14" xfId="28" applyFont="true" applyBorder="true" applyAlignment="true" applyProtection="false">
      <alignment horizontal="general" vertical="center" textRotation="0" wrapText="false" indent="0" shrinkToFit="false"/>
      <protection locked="true" hidden="false"/>
    </xf>
    <xf numFmtId="173" fontId="55" fillId="0" borderId="105" xfId="28" applyFont="true" applyBorder="true" applyAlignment="true" applyProtection="true">
      <alignment horizontal="right" vertical="center" textRotation="0" wrapText="false" indent="0" shrinkToFit="true"/>
      <protection locked="false" hidden="false"/>
    </xf>
    <xf numFmtId="173" fontId="55" fillId="0" borderId="40" xfId="28" applyFont="true" applyBorder="true" applyAlignment="true" applyProtection="true">
      <alignment horizontal="right" vertical="center" textRotation="0" wrapText="false" indent="0" shrinkToFit="true"/>
      <protection locked="false" hidden="false"/>
    </xf>
    <xf numFmtId="173" fontId="55" fillId="0" borderId="120" xfId="28" applyFont="true" applyBorder="true" applyAlignment="true" applyProtection="true">
      <alignment horizontal="right" vertical="center" textRotation="0" wrapText="false" indent="0" shrinkToFit="true"/>
      <protection locked="false" hidden="false"/>
    </xf>
    <xf numFmtId="164" fontId="55" fillId="0" borderId="18" xfId="28" applyFont="true" applyBorder="true" applyAlignment="true" applyProtection="false">
      <alignment horizontal="general" vertical="center" textRotation="0" wrapText="false" indent="0" shrinkToFit="false"/>
      <protection locked="true" hidden="false"/>
    </xf>
    <xf numFmtId="173" fontId="55" fillId="0" borderId="9" xfId="28" applyFont="true" applyBorder="true" applyAlignment="true" applyProtection="true">
      <alignment horizontal="right" vertical="center" textRotation="0" wrapText="false" indent="0" shrinkToFit="true"/>
      <protection locked="false" hidden="false"/>
    </xf>
    <xf numFmtId="173" fontId="55" fillId="0" borderId="18" xfId="28" applyFont="true" applyBorder="true" applyAlignment="true" applyProtection="true">
      <alignment horizontal="right" vertical="center" textRotation="0" wrapText="false" indent="0" shrinkToFit="true"/>
      <protection locked="false" hidden="false"/>
    </xf>
    <xf numFmtId="173" fontId="55" fillId="0" borderId="10" xfId="28" applyFont="true" applyBorder="true" applyAlignment="true" applyProtection="true">
      <alignment horizontal="right" vertical="center" textRotation="0" wrapText="false" indent="0" shrinkToFit="true"/>
      <protection locked="false" hidden="false"/>
    </xf>
    <xf numFmtId="164" fontId="57" fillId="0" borderId="0" xfId="28" applyFont="true" applyBorder="false" applyAlignment="true" applyProtection="false">
      <alignment horizontal="center" vertical="center" textRotation="0" wrapText="true" indent="0" shrinkToFit="false"/>
      <protection locked="true" hidden="false"/>
    </xf>
    <xf numFmtId="164" fontId="55" fillId="0" borderId="0" xfId="28" applyFont="true" applyBorder="false" applyAlignment="true" applyProtection="false">
      <alignment horizontal="general" vertical="top" textRotation="0" wrapText="false" indent="0" shrinkToFit="false"/>
      <protection locked="true" hidden="false"/>
    </xf>
    <xf numFmtId="164" fontId="58" fillId="0" borderId="0" xfId="28" applyFont="true" applyBorder="false" applyAlignment="true" applyProtection="false">
      <alignment horizontal="general" vertical="center" textRotation="0" wrapText="false" indent="0" shrinkToFit="false"/>
      <protection locked="true" hidden="false"/>
    </xf>
    <xf numFmtId="164" fontId="57" fillId="0" borderId="0" xfId="28" applyFont="true" applyBorder="false" applyAlignment="true" applyProtection="false">
      <alignment horizontal="general" vertical="center" textRotation="0" wrapText="true" indent="0" shrinkToFit="false"/>
      <protection locked="true" hidden="false"/>
    </xf>
    <xf numFmtId="164" fontId="55" fillId="6" borderId="20" xfId="27" applyFont="true" applyBorder="true" applyAlignment="true" applyProtection="false">
      <alignment horizontal="center" vertical="center" textRotation="0" wrapText="false" indent="0" shrinkToFit="false"/>
      <protection locked="true" hidden="false"/>
    </xf>
    <xf numFmtId="164" fontId="55" fillId="0" borderId="81" xfId="27" applyFont="true" applyBorder="true" applyAlignment="true" applyProtection="false">
      <alignment horizontal="left" vertical="center" textRotation="0" wrapText="false" indent="0" shrinkToFit="false"/>
      <protection locked="true" hidden="false"/>
    </xf>
    <xf numFmtId="173" fontId="55" fillId="0" borderId="1" xfId="27" applyFont="true" applyBorder="true" applyAlignment="true" applyProtection="false">
      <alignment horizontal="right" vertical="center" textRotation="0" wrapText="false" indent="0" shrinkToFit="true"/>
      <protection locked="true" hidden="false"/>
    </xf>
    <xf numFmtId="173" fontId="55" fillId="0" borderId="12" xfId="27" applyFont="true" applyBorder="true" applyAlignment="true" applyProtection="false">
      <alignment horizontal="right" vertical="center" textRotation="0" wrapText="false" indent="0" shrinkToFit="true"/>
      <protection locked="true" hidden="false"/>
    </xf>
    <xf numFmtId="173" fontId="55" fillId="0" borderId="2" xfId="27" applyFont="true" applyBorder="true" applyAlignment="true" applyProtection="false">
      <alignment horizontal="right" vertical="center" textRotation="0" wrapText="false" indent="0" shrinkToFit="true"/>
      <protection locked="true" hidden="false"/>
    </xf>
    <xf numFmtId="164" fontId="55" fillId="0" borderId="145" xfId="27" applyFont="true" applyBorder="true" applyAlignment="true" applyProtection="false">
      <alignment horizontal="left" vertical="center" textRotation="0" wrapText="false" indent="0" shrinkToFit="false"/>
      <protection locked="true" hidden="false"/>
    </xf>
    <xf numFmtId="173" fontId="55" fillId="0" borderId="6" xfId="27" applyFont="true" applyBorder="true" applyAlignment="true" applyProtection="false">
      <alignment horizontal="right" vertical="center" textRotation="0" wrapText="false" indent="0" shrinkToFit="true"/>
      <protection locked="true" hidden="false"/>
    </xf>
    <xf numFmtId="173" fontId="55" fillId="0" borderId="13" xfId="27" applyFont="true" applyBorder="true" applyAlignment="true" applyProtection="false">
      <alignment horizontal="right" vertical="center" textRotation="0" wrapText="false" indent="0" shrinkToFit="true"/>
      <protection locked="true" hidden="false"/>
    </xf>
    <xf numFmtId="173" fontId="55" fillId="0" borderId="14" xfId="27" applyFont="true" applyBorder="true" applyAlignment="true" applyProtection="false">
      <alignment horizontal="right" vertical="center" textRotation="0" wrapText="false" indent="0" shrinkToFit="true"/>
      <protection locked="true" hidden="false"/>
    </xf>
    <xf numFmtId="164" fontId="55" fillId="0" borderId="21" xfId="27" applyFont="true" applyBorder="true" applyAlignment="true" applyProtection="false">
      <alignment horizontal="general" vertical="center" textRotation="0" wrapText="false" indent="0" shrinkToFit="false"/>
      <protection locked="true" hidden="false"/>
    </xf>
    <xf numFmtId="164" fontId="55" fillId="0" borderId="14" xfId="27" applyFont="true" applyBorder="true" applyAlignment="true" applyProtection="false">
      <alignment horizontal="center" vertical="center" textRotation="0" wrapText="false" indent="0" shrinkToFit="true"/>
      <protection locked="true" hidden="false"/>
    </xf>
    <xf numFmtId="164" fontId="55" fillId="0" borderId="6" xfId="27" applyFont="true" applyBorder="true" applyAlignment="true" applyProtection="false">
      <alignment horizontal="general" vertical="center" textRotation="0" wrapText="true" indent="0" shrinkToFit="false"/>
      <protection locked="true" hidden="false"/>
    </xf>
    <xf numFmtId="164" fontId="55" fillId="0" borderId="7" xfId="27" applyFont="true" applyBorder="true" applyAlignment="true" applyProtection="false">
      <alignment horizontal="general" vertical="center" textRotation="0" wrapText="true" indent="0" shrinkToFit="false"/>
      <protection locked="true" hidden="false"/>
    </xf>
    <xf numFmtId="164" fontId="55" fillId="0" borderId="143" xfId="27" applyFont="true" applyBorder="true" applyAlignment="true" applyProtection="false">
      <alignment horizontal="left" vertical="center" textRotation="0" wrapText="false" indent="0" shrinkToFit="false"/>
      <protection locked="true" hidden="false"/>
    </xf>
    <xf numFmtId="173" fontId="55" fillId="0" borderId="9" xfId="27" applyFont="true" applyBorder="true" applyAlignment="true" applyProtection="false">
      <alignment horizontal="right" vertical="center" textRotation="0" wrapText="false" indent="0" shrinkToFit="true"/>
      <protection locked="true" hidden="false"/>
    </xf>
    <xf numFmtId="173" fontId="55" fillId="0" borderId="18" xfId="27" applyFont="true" applyBorder="true" applyAlignment="true" applyProtection="false">
      <alignment horizontal="right" vertical="center" textRotation="0" wrapText="false" indent="0" shrinkToFit="true"/>
      <protection locked="true" hidden="false"/>
    </xf>
    <xf numFmtId="173" fontId="55" fillId="0" borderId="10" xfId="27" applyFont="true" applyBorder="true" applyAlignment="true" applyProtection="false">
      <alignment horizontal="right" vertical="center" textRotation="0" wrapText="false" indent="0" shrinkToFit="true"/>
      <protection locked="true" hidden="false"/>
    </xf>
    <xf numFmtId="164" fontId="55" fillId="0" borderId="0" xfId="27" applyFont="true" applyBorder="true" applyAlignment="true" applyProtection="false">
      <alignment horizontal="general" vertical="bottom" textRotation="0" wrapText="false" indent="0" shrinkToFit="false"/>
      <protection locked="true" hidden="false"/>
    </xf>
    <xf numFmtId="164" fontId="55" fillId="0" borderId="0" xfId="27" applyFont="true" applyBorder="true" applyAlignment="true" applyProtection="false">
      <alignment horizontal="left" vertical="center" textRotation="0" wrapText="false" indent="0" shrinkToFit="false"/>
      <protection locked="true" hidden="false"/>
    </xf>
    <xf numFmtId="173" fontId="55" fillId="0" borderId="0" xfId="27" applyFont="true" applyBorder="true" applyAlignment="true" applyProtection="true">
      <alignment horizontal="right" vertical="center" textRotation="0" wrapText="false" indent="0" shrinkToFit="false"/>
      <protection locked="true" hidden="false"/>
    </xf>
    <xf numFmtId="164" fontId="47" fillId="0" borderId="0" xfId="26" applyFont="true" applyBorder="false" applyAlignment="true" applyProtection="false">
      <alignment horizontal="right" vertical="bottom" textRotation="0" wrapText="false" indent="0" shrinkToFit="false"/>
      <protection locked="true" hidden="false"/>
    </xf>
    <xf numFmtId="164" fontId="60" fillId="6" borderId="29" xfId="26" applyFont="true" applyBorder="true" applyAlignment="true" applyProtection="false">
      <alignment horizontal="general" vertical="bottom" textRotation="0" wrapText="false" indent="0" shrinkToFit="false"/>
      <protection locked="true" hidden="false"/>
    </xf>
    <xf numFmtId="164" fontId="60" fillId="6" borderId="139" xfId="26" applyFont="true" applyBorder="true" applyAlignment="true" applyProtection="false">
      <alignment horizontal="right" vertical="top" textRotation="0" wrapText="false" indent="0" shrinkToFit="false"/>
      <protection locked="true" hidden="false"/>
    </xf>
    <xf numFmtId="164" fontId="60" fillId="6" borderId="140" xfId="26" applyFont="true" applyBorder="true" applyAlignment="true" applyProtection="false">
      <alignment horizontal="right" vertical="top" textRotation="0" wrapText="false" indent="0" shrinkToFit="false"/>
      <protection locked="true" hidden="false"/>
    </xf>
    <xf numFmtId="164" fontId="61" fillId="6" borderId="19" xfId="25" applyFont="true" applyBorder="true" applyAlignment="true" applyProtection="false">
      <alignment horizontal="center" vertical="center" textRotation="0" wrapText="false" indent="0" shrinkToFit="false"/>
      <protection locked="true" hidden="false"/>
    </xf>
    <xf numFmtId="164" fontId="61" fillId="6" borderId="28" xfId="25" applyFont="true" applyBorder="true" applyAlignment="true" applyProtection="false">
      <alignment horizontal="center" vertical="center" textRotation="0" wrapText="false" indent="0" shrinkToFit="false"/>
      <protection locked="true" hidden="false"/>
    </xf>
    <xf numFmtId="164" fontId="60" fillId="0" borderId="25" xfId="26" applyFont="true" applyBorder="true" applyAlignment="true" applyProtection="false">
      <alignment horizontal="center" vertical="center" textRotation="0" wrapText="true" indent="0" shrinkToFit="false"/>
      <protection locked="true" hidden="false"/>
    </xf>
    <xf numFmtId="164" fontId="60" fillId="0" borderId="17" xfId="26" applyFont="true" applyBorder="true" applyAlignment="true" applyProtection="true">
      <alignment horizontal="left" vertical="center" textRotation="0" wrapText="true" indent="0" shrinkToFit="false"/>
      <protection locked="true" hidden="false"/>
    </xf>
    <xf numFmtId="173" fontId="60" fillId="0" borderId="19" xfId="25" applyFont="true" applyBorder="true" applyAlignment="true" applyProtection="true">
      <alignment horizontal="right" vertical="center" textRotation="0" wrapText="false" indent="0" shrinkToFit="true"/>
      <protection locked="true" hidden="false"/>
    </xf>
    <xf numFmtId="173" fontId="60" fillId="0" borderId="20" xfId="25" applyFont="true" applyBorder="true" applyAlignment="true" applyProtection="true">
      <alignment horizontal="right" vertical="center" textRotation="0" wrapText="false" indent="0" shrinkToFit="true"/>
      <protection locked="true" hidden="false"/>
    </xf>
    <xf numFmtId="164" fontId="60" fillId="0" borderId="114" xfId="26" applyFont="true" applyBorder="true" applyAlignment="true" applyProtection="false">
      <alignment horizontal="center" vertical="center" textRotation="0" wrapText="true" indent="0" shrinkToFit="false"/>
      <protection locked="true" hidden="false"/>
    </xf>
    <xf numFmtId="164" fontId="60" fillId="0" borderId="142" xfId="26" applyFont="true" applyBorder="true" applyAlignment="true" applyProtection="true">
      <alignment horizontal="left" vertical="center" textRotation="0" wrapText="false" indent="0" shrinkToFit="false"/>
      <protection locked="true" hidden="false"/>
    </xf>
    <xf numFmtId="173" fontId="60" fillId="0" borderId="22" xfId="25" applyFont="true" applyBorder="true" applyAlignment="true" applyProtection="true">
      <alignment horizontal="right" vertical="center" textRotation="0" wrapText="false" indent="0" shrinkToFit="true"/>
      <protection locked="true" hidden="false"/>
    </xf>
    <xf numFmtId="173" fontId="60" fillId="0" borderId="24" xfId="25" applyFont="true" applyBorder="true" applyAlignment="true" applyProtection="true">
      <alignment horizontal="right" vertical="center" textRotation="0" wrapText="false" indent="0" shrinkToFit="true"/>
      <protection locked="true" hidden="false"/>
    </xf>
    <xf numFmtId="164" fontId="60" fillId="0" borderId="145" xfId="26" applyFont="true" applyBorder="true" applyAlignment="true" applyProtection="true">
      <alignment horizontal="left" vertical="center" textRotation="0" wrapText="false" indent="0" shrinkToFit="false"/>
      <protection locked="true" hidden="false"/>
    </xf>
    <xf numFmtId="173" fontId="60" fillId="0" borderId="13" xfId="25" applyFont="true" applyBorder="true" applyAlignment="true" applyProtection="true">
      <alignment horizontal="right" vertical="center" textRotation="0" wrapText="false" indent="0" shrinkToFit="true"/>
      <protection locked="true" hidden="false"/>
    </xf>
    <xf numFmtId="173" fontId="60" fillId="0" borderId="14" xfId="25" applyFont="true" applyBorder="true" applyAlignment="true" applyProtection="true">
      <alignment horizontal="right" vertical="center" textRotation="0" wrapText="false" indent="0" shrinkToFit="true"/>
      <protection locked="true" hidden="false"/>
    </xf>
    <xf numFmtId="164" fontId="60" fillId="0" borderId="105" xfId="26" applyFont="true" applyBorder="true" applyAlignment="true" applyProtection="false">
      <alignment horizontal="center" vertical="center" textRotation="0" wrapText="false" indent="0" shrinkToFit="false"/>
      <protection locked="true" hidden="false"/>
    </xf>
    <xf numFmtId="164" fontId="60" fillId="0" borderId="14" xfId="26" applyFont="true" applyBorder="true" applyAlignment="true" applyProtection="true">
      <alignment horizontal="left" vertical="center" textRotation="0" wrapText="true" indent="0" shrinkToFit="false"/>
      <protection locked="false" hidden="false"/>
    </xf>
    <xf numFmtId="173" fontId="60" fillId="0" borderId="13" xfId="25" applyFont="true" applyBorder="true" applyAlignment="true" applyProtection="true">
      <alignment horizontal="right" vertical="center" textRotation="0" wrapText="false" indent="0" shrinkToFit="true"/>
      <protection locked="false" hidden="false"/>
    </xf>
    <xf numFmtId="173" fontId="60" fillId="0" borderId="14" xfId="25" applyFont="true" applyBorder="true" applyAlignment="true" applyProtection="true">
      <alignment horizontal="right" vertical="center" textRotation="0" wrapText="false" indent="0" shrinkToFit="true"/>
      <protection locked="false" hidden="false"/>
    </xf>
    <xf numFmtId="164" fontId="60" fillId="0" borderId="123" xfId="26" applyFont="true" applyBorder="true" applyAlignment="true" applyProtection="false">
      <alignment horizontal="center" vertical="center" textRotation="0" wrapText="false" indent="0" shrinkToFit="false"/>
      <protection locked="true" hidden="false"/>
    </xf>
    <xf numFmtId="164" fontId="60" fillId="0" borderId="10" xfId="26" applyFont="true" applyBorder="true" applyAlignment="true" applyProtection="true">
      <alignment horizontal="left" vertical="center" textRotation="0" wrapText="true" indent="0" shrinkToFit="false"/>
      <protection locked="false" hidden="false"/>
    </xf>
    <xf numFmtId="173" fontId="60" fillId="0" borderId="18" xfId="25" applyFont="true" applyBorder="true" applyAlignment="true" applyProtection="true">
      <alignment horizontal="right" vertical="center" textRotation="0" wrapText="false" indent="0" shrinkToFit="true"/>
      <protection locked="false" hidden="false"/>
    </xf>
    <xf numFmtId="173" fontId="60" fillId="0" borderId="10" xfId="25" applyFont="true" applyBorder="true" applyAlignment="true" applyProtection="true">
      <alignment horizontal="right" vertical="center" textRotation="0" wrapText="false" indent="0" shrinkToFit="true"/>
      <protection locked="false" hidden="false"/>
    </xf>
    <xf numFmtId="164" fontId="60" fillId="0" borderId="29" xfId="26" applyFont="true" applyBorder="true" applyAlignment="true" applyProtection="false">
      <alignment horizontal="center" vertical="center" textRotation="0" wrapText="false" indent="0" shrinkToFit="false"/>
      <protection locked="true" hidden="false"/>
    </xf>
    <xf numFmtId="164" fontId="60" fillId="0" borderId="140" xfId="26" applyFont="true" applyBorder="true" applyAlignment="true" applyProtection="true">
      <alignment horizontal="left" vertical="center" textRotation="0" wrapText="false" indent="0" shrinkToFit="false"/>
      <protection locked="true" hidden="false"/>
    </xf>
    <xf numFmtId="173" fontId="60" fillId="0" borderId="147" xfId="25" applyFont="true" applyBorder="true" applyAlignment="true" applyProtection="true">
      <alignment horizontal="right" vertical="center" textRotation="0" wrapText="false" indent="0" shrinkToFit="true"/>
      <protection locked="true" hidden="false"/>
    </xf>
    <xf numFmtId="173" fontId="60" fillId="0" borderId="28" xfId="25" applyFont="true" applyBorder="true" applyAlignment="true" applyProtection="true">
      <alignment horizontal="right" vertical="center" textRotation="0" wrapText="false" indent="0" shrinkToFit="tru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6" fontId="39" fillId="0" borderId="22" xfId="33" applyFont="true" applyBorder="true" applyAlignment="true" applyProtection="false">
      <alignment horizontal="center" vertical="center" textRotation="0" wrapText="true" indent="0" shrinkToFit="false"/>
      <protection locked="true" hidden="false"/>
    </xf>
    <xf numFmtId="166" fontId="39" fillId="0" borderId="7" xfId="33" applyFont="true" applyBorder="true" applyAlignment="true" applyProtection="false">
      <alignment horizontal="center" vertical="center" textRotation="0" wrapText="false" indent="0" shrinkToFit="false"/>
      <protection locked="true" hidden="false"/>
    </xf>
    <xf numFmtId="166" fontId="39" fillId="0" borderId="41" xfId="33" applyFont="true" applyBorder="true" applyAlignment="true" applyProtection="false">
      <alignment horizontal="center" vertical="center" textRotation="0" wrapText="false" indent="0" shrinkToFit="false"/>
      <protection locked="true" hidden="false"/>
    </xf>
    <xf numFmtId="166" fontId="39" fillId="0" borderId="107" xfId="33" applyFont="true" applyBorder="true" applyAlignment="true" applyProtection="false">
      <alignment horizontal="center"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39" fillId="0" borderId="131" xfId="20" applyFont="true" applyBorder="true" applyAlignment="true" applyProtection="false">
      <alignment horizontal="center" vertical="center" textRotation="0" wrapText="false" indent="0" shrinkToFit="false"/>
      <protection locked="true" hidden="false"/>
    </xf>
    <xf numFmtId="177" fontId="39" fillId="0" borderId="22" xfId="20" applyFont="true" applyBorder="true" applyAlignment="true" applyProtection="false">
      <alignment horizontal="general" vertical="center" textRotation="0" wrapText="false" indent="0" shrinkToFit="false"/>
      <protection locked="true" hidden="false"/>
    </xf>
    <xf numFmtId="177" fontId="39" fillId="0" borderId="43" xfId="20" applyFont="true" applyBorder="true" applyAlignment="true" applyProtection="false">
      <alignment horizontal="general" vertical="center" textRotation="0" wrapText="false" indent="0" shrinkToFit="false"/>
      <protection locked="true" hidden="false"/>
    </xf>
    <xf numFmtId="180" fontId="39" fillId="0" borderId="132" xfId="20" applyFont="true" applyBorder="true" applyAlignment="true" applyProtection="false">
      <alignment horizontal="general" vertical="center" textRotation="0" wrapText="false" indent="0" shrinkToFit="false"/>
      <protection locked="true" hidden="false"/>
    </xf>
    <xf numFmtId="177" fontId="39" fillId="0" borderId="131" xfId="20" applyFont="true" applyBorder="true" applyAlignment="true" applyProtection="false">
      <alignment horizontal="general" vertical="center" textRotation="0" wrapText="false" indent="0" shrinkToFit="false"/>
      <protection locked="true" hidden="false"/>
    </xf>
    <xf numFmtId="180" fontId="39" fillId="0" borderId="133" xfId="20" applyFont="true" applyBorder="true" applyAlignment="true" applyProtection="false">
      <alignment horizontal="general" vertical="center" textRotation="0" wrapText="false" indent="0" shrinkToFit="false"/>
      <protection locked="true" hidden="false"/>
    </xf>
    <xf numFmtId="180" fontId="39" fillId="0" borderId="22" xfId="20" applyFont="true" applyBorder="true" applyAlignment="true" applyProtection="false">
      <alignment horizontal="general" vertical="center" textRotation="0" wrapText="false" indent="0" shrinkToFit="false"/>
      <protection locked="true" hidden="false"/>
    </xf>
    <xf numFmtId="177" fontId="39" fillId="0" borderId="135" xfId="20" applyFont="true" applyBorder="true" applyAlignment="true" applyProtection="false">
      <alignment horizontal="general" vertical="center" textRotation="0" wrapText="false" indent="0" shrinkToFit="false"/>
      <protection locked="true" hidden="false"/>
    </xf>
    <xf numFmtId="177" fontId="39" fillId="0" borderId="136" xfId="20" applyFont="true" applyBorder="true" applyAlignment="true" applyProtection="false">
      <alignment horizontal="general" vertical="center" textRotation="0" wrapText="false" indent="0" shrinkToFit="false"/>
      <protection locked="true" hidden="false"/>
    </xf>
    <xf numFmtId="180" fontId="39" fillId="0" borderId="134" xfId="20" applyFont="true" applyBorder="true" applyAlignment="true" applyProtection="false">
      <alignment horizontal="general" vertical="center" textRotation="0" wrapText="false" indent="0" shrinkToFit="false"/>
      <protection locked="true" hidden="false"/>
    </xf>
    <xf numFmtId="177" fontId="39" fillId="0" borderId="137" xfId="20" applyFont="true" applyBorder="true" applyAlignment="true" applyProtection="false">
      <alignment horizontal="general" vertical="center" textRotation="0" wrapText="false" indent="0" shrinkToFit="false"/>
      <protection locked="true" hidden="false"/>
    </xf>
    <xf numFmtId="180" fontId="39" fillId="0" borderId="138" xfId="20" applyFont="true" applyBorder="true" applyAlignment="true" applyProtection="false">
      <alignment horizontal="general" vertical="center" textRotation="0" wrapText="false" indent="0" shrinkToFit="false"/>
      <protection locked="true" hidden="false"/>
    </xf>
    <xf numFmtId="180" fontId="39" fillId="0" borderId="135" xfId="20" applyFont="true" applyBorder="true" applyAlignment="true" applyProtection="false">
      <alignment horizontal="general" vertical="center" textRotation="0" wrapText="false" indent="0" shrinkToFit="false"/>
      <protection locked="true" hidden="false"/>
    </xf>
    <xf numFmtId="177" fontId="39" fillId="0" borderId="135" xfId="20" applyFont="true" applyBorder="true" applyAlignment="true" applyProtection="false">
      <alignment horizontal="general" vertical="center" textRotation="0" wrapText="true" indent="0" shrinkToFit="false"/>
      <protection locked="true" hidden="false"/>
    </xf>
    <xf numFmtId="180" fontId="39"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true" applyBorder="true" applyAlignment="true" applyProtection="false">
      <alignment horizontal="general" vertical="center" textRotation="0" wrapText="false" indent="0" shrinkToFit="false"/>
      <protection locked="true" hidden="false"/>
    </xf>
    <xf numFmtId="164" fontId="68"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true" applyBorder="true" applyAlignment="tru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2 4" xfId="23"/>
    <cellStyle name="標準 3" xfId="24"/>
    <cellStyle name="標準 4" xfId="25"/>
    <cellStyle name="標準 4_APAHO401600" xfId="26"/>
    <cellStyle name="標準 4_APAHO4019001" xfId="27"/>
    <cellStyle name="標準 4_ZJ08_022012_青森市_2010" xfId="28"/>
    <cellStyle name="標準 6" xfId="29"/>
    <cellStyle name="標準 6_APAHO401000" xfId="30"/>
    <cellStyle name="標準 6_APAHO401200_O-JJ1016-001-3_財政状況資料集(決算状況カード(各会計・関係団体))(Rev2)2" xfId="31"/>
    <cellStyle name="標準 6_APAHO402200_O-JJ1016-001-3_財政状況資料集(決算状況カード(各会計・関係団体))(Rev2)2"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_rels/chart1.xml.rels><?xml version="1.0" encoding="UTF-8"?>
<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General</c:formatCode>
                <c:ptCount val="5"/>
                <c:pt idx="0">
                  <c:v>53869</c:v>
                </c:pt>
                <c:pt idx="1">
                  <c:v>59119</c:v>
                </c:pt>
                <c:pt idx="2">
                  <c:v>53895</c:v>
                </c:pt>
                <c:pt idx="3">
                  <c:v>56181</c:v>
                </c:pt>
                <c:pt idx="4">
                  <c:v>47730</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General</c:formatCode>
                <c:ptCount val="5"/>
                <c:pt idx="0">
                  <c:v>30121</c:v>
                </c:pt>
                <c:pt idx="1">
                  <c:v>36201</c:v>
                </c:pt>
                <c:pt idx="2">
                  <c:v>37648</c:v>
                </c:pt>
                <c:pt idx="3">
                  <c:v>44901</c:v>
                </c:pt>
                <c:pt idx="4">
                  <c:v>34384</c:v>
                </c:pt>
              </c:numCache>
            </c:numRef>
          </c:val>
          <c:smooth val="0"/>
        </c:ser>
        <c:hiLowLines>
          <c:spPr>
            <a:ln w="0">
              <a:noFill/>
            </a:ln>
          </c:spPr>
        </c:hiLowLines>
        <c:marker val="1"/>
        <c:axId val="50490977"/>
        <c:axId val="5198592"/>
      </c:lineChart>
      <c:catAx>
        <c:axId val="50490977"/>
        <c:scaling>
          <c:orientation val="minMax"/>
        </c:scaling>
        <c:delete val="0"/>
        <c:axPos val="b"/>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5198592"/>
        <c:crosses val="autoZero"/>
        <c:auto val="1"/>
        <c:lblAlgn val="ctr"/>
        <c:lblOffset val="100"/>
        <c:noMultiLvlLbl val="0"/>
      </c:catAx>
      <c:valAx>
        <c:axId val="5198592"/>
        <c:scaling>
          <c:orientation val="minMax"/>
          <c:max val="8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9432317663712"/>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50490977"/>
        <c:crosses val="autoZero"/>
        <c:crossBetween val="between"/>
      </c:valAx>
      <c:spPr>
        <a:solidFill>
          <a:srgbClr val="e6ffd5"/>
        </a:solidFill>
        <a:ln w="12600">
          <a:solidFill>
            <a:srgbClr val="000000"/>
          </a:solidFill>
          <a:round/>
        </a:ln>
      </c:spPr>
    </c:plotArea>
    <c:plotVisOnly val="1"/>
    <c:dispBlanksAs val="gap"/>
  </c:chart>
  <c:spPr>
    <a:noFill/>
    <a:ln w="9360">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415693209848"/>
          <c:y val="0.0777358821466152"/>
          <c:w val="0.92127798203565"/>
          <c:h val="0.84685198176078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7.89</c:v>
                </c:pt>
                <c:pt idx="1">
                  <c:v>7.12</c:v>
                </c:pt>
                <c:pt idx="2">
                  <c:v>7.54</c:v>
                </c:pt>
                <c:pt idx="3">
                  <c:v>8.8</c:v>
                </c:pt>
                <c:pt idx="4">
                  <c:v>5.28</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40.17</c:v>
                </c:pt>
                <c:pt idx="1">
                  <c:v>42.86</c:v>
                </c:pt>
                <c:pt idx="2">
                  <c:v>42.53</c:v>
                </c:pt>
                <c:pt idx="3">
                  <c:v>41.49</c:v>
                </c:pt>
                <c:pt idx="4">
                  <c:v>37.89</c:v>
                </c:pt>
              </c:numCache>
            </c:numRef>
          </c:val>
        </c:ser>
        <c:gapWidth val="250"/>
        <c:overlap val="100"/>
        <c:axId val="33102323"/>
        <c:axId val="79573835"/>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2.56</c:v>
                </c:pt>
                <c:pt idx="1">
                  <c:v>4.74</c:v>
                </c:pt>
                <c:pt idx="2">
                  <c:v>2.41</c:v>
                </c:pt>
                <c:pt idx="3">
                  <c:v>-1.23</c:v>
                </c:pt>
                <c:pt idx="4">
                  <c:v>-3.38</c:v>
                </c:pt>
              </c:numCache>
            </c:numRef>
          </c:val>
          <c:smooth val="0"/>
        </c:ser>
        <c:hiLowLines>
          <c:spPr>
            <a:ln w="0">
              <a:noFill/>
            </a:ln>
          </c:spPr>
        </c:hiLowLines>
        <c:marker val="1"/>
        <c:axId val="33102323"/>
        <c:axId val="79573835"/>
      </c:lineChart>
      <c:catAx>
        <c:axId val="33102323"/>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79573835"/>
        <c:crosses val="autoZero"/>
        <c:auto val="1"/>
        <c:lblAlgn val="ctr"/>
        <c:lblOffset val="100"/>
        <c:noMultiLvlLbl val="0"/>
      </c:catAx>
      <c:valAx>
        <c:axId val="79573835"/>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3102323"/>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884807457552"/>
          <c:y val="0.0773459952517806"/>
          <c:w val="0.931128620574853"/>
          <c:h val="0.717730850930901"/>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1">
                  <c:v>0</c:v>
                </c:pt>
                <c:pt idx="3">
                  <c:v>0</c:v>
                </c:pt>
                <c:pt idx="5">
                  <c:v>0</c:v>
                </c:pt>
                <c:pt idx="7">
                  <c:v>0</c:v>
                </c:pt>
                <c:pt idx="9">
                  <c:v>0</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numCache>
            </c:numRef>
          </c:val>
        </c:ser>
        <c:ser>
          <c:idx val="2"/>
          <c:order val="2"/>
          <c:tx>
            <c:strRef>
              <c:f>データシート!$A$29</c:f>
              <c:strCache>
                <c:ptCount val="1"/>
                <c:pt idx="0">
                  <c:v>住宅新築資金等特別会計</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1">
                  <c:v>0.04</c:v>
                </c:pt>
                <c:pt idx="3">
                  <c:v>0.02</c:v>
                </c:pt>
                <c:pt idx="5">
                  <c:v>0.02</c:v>
                </c:pt>
                <c:pt idx="7">
                  <c:v>0.02</c:v>
                </c:pt>
                <c:pt idx="9">
                  <c:v>0.03</c:v>
                </c:pt>
              </c:numCache>
            </c:numRef>
          </c:val>
        </c:ser>
        <c:ser>
          <c:idx val="3"/>
          <c:order val="3"/>
          <c:tx>
            <c:strRef>
              <c:f>データシート!$A$30</c:f>
              <c:strCache>
                <c:ptCount val="1"/>
                <c:pt idx="0">
                  <c:v>後期高齢者医療特別会計</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1">
                  <c:v>0.08</c:v>
                </c:pt>
                <c:pt idx="3">
                  <c:v>0.04</c:v>
                </c:pt>
                <c:pt idx="5">
                  <c:v>0.04</c:v>
                </c:pt>
                <c:pt idx="7">
                  <c:v>0.05</c:v>
                </c:pt>
                <c:pt idx="9">
                  <c:v>0.06</c:v>
                </c:pt>
              </c:numCache>
            </c:numRef>
          </c:val>
        </c:ser>
        <c:ser>
          <c:idx val="4"/>
          <c:order val="4"/>
          <c:tx>
            <c:strRef>
              <c:f>データシート!$A$31</c:f>
              <c:strCache>
                <c:ptCount val="1"/>
                <c:pt idx="0">
                  <c:v>介護保険特別会計</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1">
                  <c:v>0.42</c:v>
                </c:pt>
                <c:pt idx="3">
                  <c:v>0.34</c:v>
                </c:pt>
                <c:pt idx="5">
                  <c:v>0.12</c:v>
                </c:pt>
                <c:pt idx="7">
                  <c:v>0.32</c:v>
                </c:pt>
                <c:pt idx="9">
                  <c:v>0.54</c:v>
                </c:pt>
              </c:numCache>
            </c:numRef>
          </c:val>
        </c:ser>
        <c:ser>
          <c:idx val="5"/>
          <c:order val="5"/>
          <c:tx>
            <c:strRef>
              <c:f>データシート!$A$32</c:f>
              <c:strCache>
                <c:ptCount val="1"/>
                <c:pt idx="0">
                  <c:v>下水道事業会計</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1">
                  <c:v>2.16</c:v>
                </c:pt>
                <c:pt idx="3">
                  <c:v>2.17</c:v>
                </c:pt>
                <c:pt idx="5">
                  <c:v>1.59</c:v>
                </c:pt>
                <c:pt idx="7">
                  <c:v>1.41</c:v>
                </c:pt>
                <c:pt idx="9">
                  <c:v>2.02</c:v>
                </c:pt>
              </c:numCache>
            </c:numRef>
          </c:val>
        </c:ser>
        <c:ser>
          <c:idx val="6"/>
          <c:order val="6"/>
          <c:tx>
            <c:strRef>
              <c:f>データシート!$A$33</c:f>
              <c:strCache>
                <c:ptCount val="1"/>
                <c:pt idx="0">
                  <c:v>苅田臨空産業団地開発事業特別会計</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1">
                  <c:v>3.27</c:v>
                </c:pt>
                <c:pt idx="3">
                  <c:v>3.38</c:v>
                </c:pt>
                <c:pt idx="5">
                  <c:v>3.28</c:v>
                </c:pt>
                <c:pt idx="7">
                  <c:v>3.39</c:v>
                </c:pt>
                <c:pt idx="9">
                  <c:v>3.16</c:v>
                </c:pt>
              </c:numCache>
            </c:numRef>
          </c:val>
        </c:ser>
        <c:ser>
          <c:idx val="7"/>
          <c:order val="7"/>
          <c:tx>
            <c:strRef>
              <c:f>データシート!$A$34</c:f>
              <c:strCache>
                <c:ptCount val="1"/>
                <c:pt idx="0">
                  <c:v>一般会計</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1">
                  <c:v>7.84</c:v>
                </c:pt>
                <c:pt idx="3">
                  <c:v>7.09</c:v>
                </c:pt>
                <c:pt idx="5">
                  <c:v>7.51</c:v>
                </c:pt>
                <c:pt idx="7">
                  <c:v>8.76</c:v>
                </c:pt>
                <c:pt idx="9">
                  <c:v>5.24</c:v>
                </c:pt>
              </c:numCache>
            </c:numRef>
          </c:val>
        </c:ser>
        <c:ser>
          <c:idx val="8"/>
          <c:order val="8"/>
          <c:tx>
            <c:strRef>
              <c:f>データシート!$A$35</c:f>
              <c:strCache>
                <c:ptCount val="1"/>
                <c:pt idx="0">
                  <c:v>水道事業会計</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1">
                  <c:v>12.96</c:v>
                </c:pt>
                <c:pt idx="3">
                  <c:v>13.35</c:v>
                </c:pt>
                <c:pt idx="5">
                  <c:v>13.37</c:v>
                </c:pt>
                <c:pt idx="7">
                  <c:v>13.92</c:v>
                </c:pt>
                <c:pt idx="9">
                  <c:v>12.27</c:v>
                </c:pt>
              </c:numCache>
            </c:numRef>
          </c:val>
        </c:ser>
        <c:ser>
          <c:idx val="9"/>
          <c:order val="9"/>
          <c:tx>
            <c:strRef>
              <c:f>データシート!$A$36</c:f>
              <c:strCache>
                <c:ptCount val="1"/>
                <c:pt idx="0">
                  <c:v>国民健康保険特別会計</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3.41</c:v>
                </c:pt>
                <c:pt idx="2">
                  <c:v>2</c:v>
                </c:pt>
                <c:pt idx="4">
                  <c:v>0.95</c:v>
                </c:pt>
                <c:pt idx="6">
                  <c:v>0.28</c:v>
                </c:pt>
                <c:pt idx="8">
                  <c:v>0.09</c:v>
                </c:pt>
              </c:numCache>
            </c:numRef>
          </c:val>
        </c:ser>
        <c:gapWidth val="150"/>
        <c:overlap val="100"/>
        <c:axId val="11788444"/>
        <c:axId val="84523713"/>
      </c:barChart>
      <c:catAx>
        <c:axId val="11788444"/>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4523713"/>
        <c:crosses val="autoZero"/>
        <c:auto val="1"/>
        <c:lblAlgn val="ctr"/>
        <c:lblOffset val="100"/>
        <c:noMultiLvlLbl val="0"/>
      </c:catAx>
      <c:valAx>
        <c:axId val="84523713"/>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1788444"/>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478815519863"/>
          <c:y val="0.087951673686544"/>
          <c:w val="0.90354066142287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791</c:v>
                </c:pt>
                <c:pt idx="5">
                  <c:v>749</c:v>
                </c:pt>
                <c:pt idx="8">
                  <c:v>708</c:v>
                </c:pt>
                <c:pt idx="11">
                  <c:v>652</c:v>
                </c:pt>
                <c:pt idx="14">
                  <c:v>596</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1</c:v>
                </c:pt>
                <c:pt idx="9">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275</c:v>
                </c:pt>
                <c:pt idx="6">
                  <c:v>301</c:v>
                </c:pt>
                <c:pt idx="9">
                  <c:v>296</c:v>
                </c:pt>
                <c:pt idx="12">
                  <c:v>305</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1391</c:v>
                </c:pt>
                <c:pt idx="3">
                  <c:v>1279</c:v>
                </c:pt>
                <c:pt idx="6">
                  <c:v>1225</c:v>
                </c:pt>
                <c:pt idx="9">
                  <c:v>1190</c:v>
                </c:pt>
                <c:pt idx="12">
                  <c:v>1227</c:v>
                </c:pt>
              </c:numCache>
            </c:numRef>
          </c:val>
        </c:ser>
        <c:gapWidth val="100"/>
        <c:overlap val="100"/>
        <c:axId val="67517803"/>
        <c:axId val="17835920"/>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1">
                  <c:v>869</c:v>
                </c:pt>
                <c:pt idx="4">
                  <c:v>807</c:v>
                </c:pt>
                <c:pt idx="7">
                  <c:v>819</c:v>
                </c:pt>
                <c:pt idx="10">
                  <c:v>834</c:v>
                </c:pt>
                <c:pt idx="13">
                  <c:v>936</c:v>
                </c:pt>
              </c:numCache>
            </c:numRef>
          </c:val>
          <c:smooth val="0"/>
        </c:ser>
        <c:hiLowLines>
          <c:spPr>
            <a:ln w="0">
              <a:noFill/>
            </a:ln>
          </c:spPr>
        </c:hiLowLines>
        <c:marker val="1"/>
        <c:axId val="67517803"/>
        <c:axId val="17835920"/>
      </c:lineChart>
      <c:catAx>
        <c:axId val="67517803"/>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7835920"/>
        <c:crosses val="autoZero"/>
        <c:auto val="1"/>
        <c:lblAlgn val="ctr"/>
        <c:lblOffset val="100"/>
        <c:noMultiLvlLbl val="0"/>
      </c:catAx>
      <c:valAx>
        <c:axId val="1783592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67517803"/>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20992839888"/>
          <c:y val="0.0862573907277449"/>
          <c:w val="0.864958976256284"/>
          <c:h val="0.5891584240481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6300</c:v>
                </c:pt>
                <c:pt idx="5">
                  <c:v>5789</c:v>
                </c:pt>
                <c:pt idx="8">
                  <c:v>5300</c:v>
                </c:pt>
                <c:pt idx="11">
                  <c:v>4992</c:v>
                </c:pt>
                <c:pt idx="14">
                  <c:v>4837</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303</c:v>
                </c:pt>
                <c:pt idx="5">
                  <c:v>312</c:v>
                </c:pt>
                <c:pt idx="8">
                  <c:v>274</c:v>
                </c:pt>
                <c:pt idx="11">
                  <c:v>214</c:v>
                </c:pt>
                <c:pt idx="14">
                  <c:v>136</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5968</c:v>
                </c:pt>
                <c:pt idx="5">
                  <c:v>6663</c:v>
                </c:pt>
                <c:pt idx="8">
                  <c:v>6858</c:v>
                </c:pt>
                <c:pt idx="11">
                  <c:v>7137</c:v>
                </c:pt>
                <c:pt idx="14">
                  <c:v>8037</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326</c:v>
                </c:pt>
                <c:pt idx="3">
                  <c:v>323</c:v>
                </c:pt>
                <c:pt idx="6">
                  <c:v>321</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2375</c:v>
                </c:pt>
                <c:pt idx="3">
                  <c:v>2312</c:v>
                </c:pt>
                <c:pt idx="6">
                  <c:v>2393</c:v>
                </c:pt>
                <c:pt idx="9">
                  <c:v>2162</c:v>
                </c:pt>
                <c:pt idx="12">
                  <c:v>2204</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4506</c:v>
                </c:pt>
                <c:pt idx="3">
                  <c:v>4106</c:v>
                </c:pt>
                <c:pt idx="6">
                  <c:v>3960</c:v>
                </c:pt>
                <c:pt idx="9">
                  <c:v>4198</c:v>
                </c:pt>
                <c:pt idx="12">
                  <c:v>4449</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5</c:v>
                </c:pt>
                <c:pt idx="6">
                  <c:v>4</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10758</c:v>
                </c:pt>
                <c:pt idx="3">
                  <c:v>9759</c:v>
                </c:pt>
                <c:pt idx="6">
                  <c:v>9108</c:v>
                </c:pt>
                <c:pt idx="9">
                  <c:v>8738</c:v>
                </c:pt>
                <c:pt idx="12">
                  <c:v>8070</c:v>
                </c:pt>
              </c:numCache>
            </c:numRef>
          </c:val>
        </c:ser>
        <c:gapWidth val="100"/>
        <c:overlap val="100"/>
        <c:axId val="88986525"/>
        <c:axId val="60765984"/>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1">
                  <c:v>5401</c:v>
                </c:pt>
                <c:pt idx="4">
                  <c:v>3740</c:v>
                </c:pt>
                <c:pt idx="7">
                  <c:v>3353</c:v>
                </c:pt>
                <c:pt idx="10">
                  <c:v>2756</c:v>
                </c:pt>
                <c:pt idx="13">
                  <c:v>1712</c:v>
                </c:pt>
              </c:numCache>
            </c:numRef>
          </c:val>
          <c:smooth val="0"/>
        </c:ser>
        <c:hiLowLines>
          <c:spPr>
            <a:ln w="0">
              <a:noFill/>
            </a:ln>
          </c:spPr>
        </c:hiLowLines>
        <c:marker val="1"/>
        <c:axId val="88986525"/>
        <c:axId val="60765984"/>
      </c:lineChart>
      <c:catAx>
        <c:axId val="88986525"/>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0765984"/>
        <c:crosses val="autoZero"/>
        <c:auto val="1"/>
        <c:lblAlgn val="ctr"/>
        <c:lblOffset val="100"/>
        <c:noMultiLvlLbl val="0"/>
      </c:catAx>
      <c:valAx>
        <c:axId val="60765984"/>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88986525"/>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498194945848"/>
          <c:y val="0.0777279005524862"/>
          <c:w val="0.891193703024206"/>
          <c:h val="0.858598066298343"/>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データシート!$B$72:$D$72</c:f>
              <c:numCache>
                <c:formatCode>General</c:formatCode>
                <c:ptCount val="3"/>
                <c:pt idx="0">
                  <c:v>4165</c:v>
                </c:pt>
                <c:pt idx="1">
                  <c:v>3949</c:v>
                </c:pt>
                <c:pt idx="2">
                  <c:v>3896</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データシート!$B$73:$D$73</c:f>
              <c:numCache>
                <c:formatCode>General</c:formatCode>
                <c:ptCount val="3"/>
                <c:pt idx="0">
                  <c:v>39</c:v>
                </c:pt>
                <c:pt idx="1">
                  <c:v>39</c:v>
                </c:pt>
                <c:pt idx="2">
                  <c:v>39</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データシート!$B$74:$D$74</c:f>
              <c:numCache>
                <c:formatCode>General</c:formatCode>
                <c:ptCount val="3"/>
                <c:pt idx="0">
                  <c:v>2340</c:v>
                </c:pt>
                <c:pt idx="1">
                  <c:v>3199</c:v>
                </c:pt>
                <c:pt idx="2">
                  <c:v>4152</c:v>
                </c:pt>
              </c:numCache>
            </c:numRef>
          </c:val>
        </c:ser>
        <c:gapWidth val="120"/>
        <c:overlap val="100"/>
        <c:axId val="2590198"/>
        <c:axId val="93980105"/>
      </c:barChart>
      <c:catAx>
        <c:axId val="2590198"/>
        <c:scaling>
          <c:orientation val="minMax"/>
        </c:scaling>
        <c:delete val="0"/>
        <c:axPos val="b"/>
        <c:numFmt formatCode="#,##0;&quot;▲ &quot;#,##0"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93980105"/>
        <c:crosses val="autoZero"/>
        <c:auto val="1"/>
        <c:lblAlgn val="ctr"/>
        <c:lblOffset val="100"/>
        <c:noMultiLvlLbl val="0"/>
      </c:catAx>
      <c:valAx>
        <c:axId val="93980105"/>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2590198"/>
        <c:crosses val="autoZero"/>
        <c:crossBetween val="between"/>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4.xml"/>
</Relationships>
</file>

<file path=xl/drawings/_rels/drawing11.xml.rels><?xml version="1.0" encoding="UTF-8"?>
<Relationships xmlns="http://schemas.openxmlformats.org/package/2006/relationships"><Relationship Id="rId1" Type="http://schemas.openxmlformats.org/officeDocument/2006/relationships/chart" Target="../charts/chart5.xml"/>
</Relationships>
</file>

<file path=xl/drawings/_rels/drawing12.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8.xml.rels><?xml version="1.0" encoding="UTF-8"?>
<Relationships xmlns="http://schemas.openxmlformats.org/package/2006/relationships"><Relationship Id="rId1" Type="http://schemas.openxmlformats.org/officeDocument/2006/relationships/chart" Target="../charts/chart2.xml"/>
</Relationships>
</file>

<file path=xl/drawings/_rels/drawing9.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38520</xdr:colOff>
      <xdr:row>30</xdr:row>
      <xdr:rowOff>19080</xdr:rowOff>
    </xdr:from>
    <xdr:to>
      <xdr:col>47</xdr:col>
      <xdr:colOff>104760</xdr:colOff>
      <xdr:row>32</xdr:row>
      <xdr:rowOff>114120</xdr:rowOff>
    </xdr:to>
    <xdr:sp>
      <xdr:nvSpPr>
        <xdr:cNvPr id="0" name="AutoShape 1"/>
        <xdr:cNvSpPr/>
      </xdr:nvSpPr>
      <xdr:spPr>
        <a:xfrm rot="5400000">
          <a:off x="6191640" y="4634640"/>
          <a:ext cx="380880" cy="293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AutoShape 2"/>
        <xdr:cNvSpPr/>
      </xdr:nvSpPr>
      <xdr:spPr>
        <a:xfrm>
          <a:off x="8242920" y="5886360"/>
          <a:ext cx="12276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78" name="表題ボックス"/>
        <xdr:cNvSpPr/>
      </xdr:nvSpPr>
      <xdr:spPr>
        <a:xfrm>
          <a:off x="123840" y="123840"/>
          <a:ext cx="8778600" cy="637920"/>
        </a:xfrm>
        <a:prstGeom prst="rect">
          <a:avLst/>
        </a:prstGeom>
        <a:noFill/>
        <a:ln w="9525">
          <a:noFill/>
        </a:ln>
      </xdr:spPr>
      <xdr:style>
        <a:lnRef idx="0"/>
        <a:fillRef idx="0"/>
        <a:effectRef idx="0"/>
        <a:fontRef idx="minor"/>
      </xdr:style>
      <xdr:txBody>
        <a:bodyPr horzOverflow="overflow"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游明朝"/>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79" name="年度ボックス"/>
        <xdr:cNvSpPr/>
      </xdr:nvSpPr>
      <xdr:spPr>
        <a:xfrm>
          <a:off x="9962280" y="190440"/>
          <a:ext cx="2283840" cy="4474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15</xdr:col>
      <xdr:colOff>761400</xdr:colOff>
      <xdr:row>1</xdr:row>
      <xdr:rowOff>19080</xdr:rowOff>
    </xdr:from>
    <xdr:to>
      <xdr:col>20</xdr:col>
      <xdr:colOff>190080</xdr:colOff>
      <xdr:row>3</xdr:row>
      <xdr:rowOff>123480</xdr:rowOff>
    </xdr:to>
    <xdr:sp>
      <xdr:nvSpPr>
        <xdr:cNvPr id="2880" name="団体名称ボックス"/>
        <xdr:cNvSpPr/>
      </xdr:nvSpPr>
      <xdr:spPr>
        <a:xfrm>
          <a:off x="12636360" y="190440"/>
          <a:ext cx="3445200" cy="4474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1</xdr:col>
      <xdr:colOff>0</xdr:colOff>
      <xdr:row>43</xdr:row>
      <xdr:rowOff>0</xdr:rowOff>
    </xdr:from>
    <xdr:to>
      <xdr:col>9</xdr:col>
      <xdr:colOff>768240</xdr:colOff>
      <xdr:row>43</xdr:row>
      <xdr:rowOff>390600</xdr:rowOff>
    </xdr:to>
    <xdr:sp>
      <xdr:nvSpPr>
        <xdr:cNvPr id="2881" name="Line 22"/>
        <xdr:cNvSpPr/>
      </xdr:nvSpPr>
      <xdr:spPr>
        <a:xfrm>
          <a:off x="462960" y="7591320"/>
          <a:ext cx="682740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82" name="Rectangle 23"/>
        <xdr:cNvSpPr/>
      </xdr:nvSpPr>
      <xdr:spPr>
        <a:xfrm>
          <a:off x="213408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83" name="Rectangle 24"/>
        <xdr:cNvSpPr/>
      </xdr:nvSpPr>
      <xdr:spPr>
        <a:xfrm>
          <a:off x="2134080" y="842004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84" name="Rectangle 25"/>
        <xdr:cNvSpPr/>
      </xdr:nvSpPr>
      <xdr:spPr>
        <a:xfrm>
          <a:off x="2134080" y="881064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85" name="Rectangle 26"/>
        <xdr:cNvSpPr/>
      </xdr:nvSpPr>
      <xdr:spPr>
        <a:xfrm>
          <a:off x="213408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86" name="Rectangle 27"/>
        <xdr:cNvSpPr/>
      </xdr:nvSpPr>
      <xdr:spPr>
        <a:xfrm>
          <a:off x="213408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87" name="Rectangle 28"/>
        <xdr:cNvSpPr/>
      </xdr:nvSpPr>
      <xdr:spPr>
        <a:xfrm>
          <a:off x="213408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88" name="Rectangle 29"/>
        <xdr:cNvSpPr/>
      </xdr:nvSpPr>
      <xdr:spPr>
        <a:xfrm>
          <a:off x="2134080" y="1037268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89" name="Rectangle 30"/>
        <xdr:cNvSpPr/>
      </xdr:nvSpPr>
      <xdr:spPr>
        <a:xfrm>
          <a:off x="2134080" y="1076328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200520</xdr:rowOff>
    </xdr:from>
    <xdr:to>
      <xdr:col>3</xdr:col>
      <xdr:colOff>657000</xdr:colOff>
      <xdr:row>52</xdr:row>
      <xdr:rowOff>200520</xdr:rowOff>
    </xdr:to>
    <xdr:sp>
      <xdr:nvSpPr>
        <xdr:cNvPr id="2890" name="Line 31"/>
        <xdr:cNvSpPr/>
      </xdr:nvSpPr>
      <xdr:spPr>
        <a:xfrm>
          <a:off x="2134080" y="1130652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104040</xdr:rowOff>
    </xdr:from>
    <xdr:to>
      <xdr:col>3</xdr:col>
      <xdr:colOff>504360</xdr:colOff>
      <xdr:row>52</xdr:row>
      <xdr:rowOff>294840</xdr:rowOff>
    </xdr:to>
    <xdr:sp>
      <xdr:nvSpPr>
        <xdr:cNvPr id="2891" name="Oval 32"/>
        <xdr:cNvSpPr/>
      </xdr:nvSpPr>
      <xdr:spPr>
        <a:xfrm>
          <a:off x="2296080" y="11210040"/>
          <a:ext cx="190080" cy="19080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9000</xdr:rowOff>
    </xdr:from>
    <xdr:to>
      <xdr:col>20</xdr:col>
      <xdr:colOff>199440</xdr:colOff>
      <xdr:row>53</xdr:row>
      <xdr:rowOff>9360</xdr:rowOff>
    </xdr:to>
    <xdr:sp>
      <xdr:nvSpPr>
        <xdr:cNvPr id="2892" name="Rectangle 87"/>
        <xdr:cNvSpPr/>
      </xdr:nvSpPr>
      <xdr:spPr>
        <a:xfrm>
          <a:off x="12027240" y="7600320"/>
          <a:ext cx="4063680" cy="39056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322920</xdr:rowOff>
    </xdr:to>
    <xdr:sp>
      <xdr:nvSpPr>
        <xdr:cNvPr id="2893" name="Rectangle 88"/>
        <xdr:cNvSpPr/>
      </xdr:nvSpPr>
      <xdr:spPr>
        <a:xfrm>
          <a:off x="12027240" y="7591320"/>
          <a:ext cx="812520" cy="32292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94" name="Chart 90"/>
        <xdr:cNvGraphicFramePr/>
      </xdr:nvGraphicFramePr>
      <xdr:xfrm>
        <a:off x="228600" y="685800"/>
        <a:ext cx="163389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419400</xdr:colOff>
      <xdr:row>6</xdr:row>
      <xdr:rowOff>47160</xdr:rowOff>
    </xdr:to>
    <xdr:sp>
      <xdr:nvSpPr>
        <xdr:cNvPr id="2895" name="Rectangle 88"/>
        <xdr:cNvSpPr/>
      </xdr:nvSpPr>
      <xdr:spPr>
        <a:xfrm>
          <a:off x="314280" y="752400"/>
          <a:ext cx="1327320" cy="32364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15</xdr:col>
      <xdr:colOff>276120</xdr:colOff>
      <xdr:row>43</xdr:row>
      <xdr:rowOff>343080</xdr:rowOff>
    </xdr:from>
    <xdr:to>
      <xdr:col>20</xdr:col>
      <xdr:colOff>56520</xdr:colOff>
      <xdr:row>52</xdr:row>
      <xdr:rowOff>227880</xdr:rowOff>
    </xdr:to>
    <xdr:sp>
      <xdr:nvSpPr>
        <xdr:cNvPr id="2896" name="テキスト ボックス 19"/>
        <xdr:cNvSpPr/>
      </xdr:nvSpPr>
      <xdr:spPr>
        <a:xfrm>
          <a:off x="12151080" y="7934400"/>
          <a:ext cx="3796920" cy="3399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元利償還金等（</a:t>
          </a:r>
          <a:r>
            <a:rPr b="0" lang="en-US" sz="1400" spc="-1" strike="noStrike">
              <a:solidFill>
                <a:schemeClr val="dk1"/>
              </a:solidFill>
              <a:latin typeface="ＭＳ ゴシック"/>
              <a:ea typeface="ＭＳ ゴシック"/>
            </a:rPr>
            <a:t>A</a:t>
          </a:r>
          <a:r>
            <a:rPr b="0" lang="ja-JP" sz="1400" spc="-1" strike="noStrike">
              <a:solidFill>
                <a:schemeClr val="dk1"/>
              </a:solidFill>
              <a:latin typeface="ＭＳ ゴシック"/>
              <a:ea typeface="ＭＳ ゴシック"/>
            </a:rPr>
            <a:t>）の元利償還金は、一般会計では</a:t>
          </a:r>
          <a:r>
            <a:rPr b="0" lang="en-US" sz="1400" spc="-1" strike="noStrike">
              <a:solidFill>
                <a:schemeClr val="dk1"/>
              </a:solidFill>
              <a:latin typeface="ＭＳ ゴシック"/>
              <a:ea typeface="ＭＳ ゴシック"/>
            </a:rPr>
            <a:t>8</a:t>
          </a:r>
          <a:r>
            <a:rPr b="0" lang="ja-JP" sz="1400" spc="-1" strike="noStrike">
              <a:solidFill>
                <a:schemeClr val="dk1"/>
              </a:solidFill>
              <a:latin typeface="ＭＳ ゴシック"/>
              <a:ea typeface="ＭＳ ゴシック"/>
            </a:rPr>
            <a:t>百万円減少したが、土地区画整理事業特別会計では</a:t>
          </a:r>
          <a:r>
            <a:rPr b="0" lang="en-US" sz="1400" spc="-1" strike="noStrike">
              <a:solidFill>
                <a:schemeClr val="dk1"/>
              </a:solidFill>
              <a:latin typeface="ＭＳ ゴシック"/>
              <a:ea typeface="ＭＳ ゴシック"/>
            </a:rPr>
            <a:t>45</a:t>
          </a:r>
          <a:r>
            <a:rPr b="0" lang="ja-JP" sz="1400" spc="-1" strike="noStrike">
              <a:solidFill>
                <a:schemeClr val="dk1"/>
              </a:solidFill>
              <a:latin typeface="ＭＳ ゴシック"/>
              <a:ea typeface="ＭＳ ゴシック"/>
            </a:rPr>
            <a:t>百万円増加したため、合計で</a:t>
          </a:r>
          <a:r>
            <a:rPr b="0" lang="en-US" sz="1400" spc="-1" strike="noStrike">
              <a:solidFill>
                <a:schemeClr val="dk1"/>
              </a:solidFill>
              <a:latin typeface="ＭＳ ゴシック"/>
              <a:ea typeface="ＭＳ ゴシック"/>
            </a:rPr>
            <a:t>37</a:t>
          </a:r>
          <a:r>
            <a:rPr b="0" lang="ja-JP" sz="1400" spc="-1" strike="noStrike">
              <a:solidFill>
                <a:schemeClr val="dk1"/>
              </a:solidFill>
              <a:latin typeface="ＭＳ ゴシック"/>
              <a:ea typeface="ＭＳ ゴシック"/>
            </a:rPr>
            <a:t>百万円増加している。</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一方で、分子の減少要素である算入公債費等（</a:t>
          </a:r>
          <a:r>
            <a:rPr b="0" lang="en-US" sz="1400" spc="-1" strike="noStrike">
              <a:solidFill>
                <a:schemeClr val="dk1"/>
              </a:solidFill>
              <a:latin typeface="ＭＳ ゴシック"/>
              <a:ea typeface="ＭＳ ゴシック"/>
            </a:rPr>
            <a:t>B</a:t>
          </a:r>
          <a:r>
            <a:rPr b="0" lang="ja-JP" sz="1400" spc="-1" strike="noStrike">
              <a:solidFill>
                <a:schemeClr val="dk1"/>
              </a:solidFill>
              <a:latin typeface="ＭＳ ゴシック"/>
              <a:ea typeface="ＭＳ ゴシック"/>
            </a:rPr>
            <a:t>）は、補正係数の減や平成</a:t>
          </a:r>
          <a:r>
            <a:rPr b="0" lang="en-US" sz="1400" spc="-1" strike="noStrike">
              <a:solidFill>
                <a:schemeClr val="dk1"/>
              </a:solidFill>
              <a:latin typeface="ＭＳ ゴシック"/>
              <a:ea typeface="ＭＳ ゴシック"/>
            </a:rPr>
            <a:t>13</a:t>
          </a:r>
          <a:r>
            <a:rPr b="0" lang="ja-JP" sz="1400" spc="-1" strike="noStrike">
              <a:solidFill>
                <a:schemeClr val="dk1"/>
              </a:solidFill>
              <a:latin typeface="ＭＳ ゴシック"/>
              <a:ea typeface="ＭＳ ゴシック"/>
            </a:rPr>
            <a:t>年度同意債の算入終了により</a:t>
          </a:r>
          <a:r>
            <a:rPr b="0" lang="en-US" sz="1400" spc="-1" strike="noStrike">
              <a:solidFill>
                <a:schemeClr val="dk1"/>
              </a:solidFill>
              <a:latin typeface="ＭＳ ゴシック"/>
              <a:ea typeface="ＭＳ ゴシック"/>
            </a:rPr>
            <a:t>56</a:t>
          </a:r>
          <a:r>
            <a:rPr b="0" lang="ja-JP" sz="1400" spc="-1" strike="noStrike">
              <a:solidFill>
                <a:schemeClr val="dk1"/>
              </a:solidFill>
              <a:latin typeface="ＭＳ ゴシック"/>
              <a:ea typeface="ＭＳ ゴシック"/>
            </a:rPr>
            <a:t>百万円減少となったため分子全体では</a:t>
          </a:r>
          <a:r>
            <a:rPr b="0" lang="en-US" sz="1400" spc="-1" strike="noStrike">
              <a:solidFill>
                <a:schemeClr val="dk1"/>
              </a:solidFill>
              <a:latin typeface="ＭＳ ゴシック"/>
              <a:ea typeface="ＭＳ ゴシック"/>
            </a:rPr>
            <a:t>102</a:t>
          </a:r>
          <a:r>
            <a:rPr b="0" lang="ja-JP" sz="1400" spc="-1" strike="noStrike">
              <a:solidFill>
                <a:schemeClr val="dk1"/>
              </a:solidFill>
              <a:latin typeface="ＭＳ ゴシック"/>
              <a:ea typeface="ＭＳ ゴシック"/>
            </a:rPr>
            <a:t>百万円の増加となった。</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計画的に基金に積み立て活用する等地方債残高の減少に努め、過度に地方債に依存しない財政運営を行っていく。</a:t>
          </a:r>
          <a:endParaRPr b="0" lang="en-US" sz="1400" spc="-1" strike="noStrike">
            <a:latin typeface="游明朝"/>
          </a:endParaRPr>
        </a:p>
      </xdr:txBody>
    </xdr:sp>
    <xdr:clientData/>
  </xdr:twoCellAnchor>
  <xdr:twoCellAnchor editAs="twoCell">
    <xdr:from>
      <xdr:col>1</xdr:col>
      <xdr:colOff>0</xdr:colOff>
      <xdr:row>56</xdr:row>
      <xdr:rowOff>0</xdr:rowOff>
    </xdr:from>
    <xdr:to>
      <xdr:col>9</xdr:col>
      <xdr:colOff>768240</xdr:colOff>
      <xdr:row>56</xdr:row>
      <xdr:rowOff>399960</xdr:rowOff>
    </xdr:to>
    <xdr:sp>
      <xdr:nvSpPr>
        <xdr:cNvPr id="2897" name="Line 22"/>
        <xdr:cNvSpPr/>
      </xdr:nvSpPr>
      <xdr:spPr>
        <a:xfrm>
          <a:off x="462960" y="12411000"/>
          <a:ext cx="682740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56</xdr:row>
      <xdr:rowOff>9360</xdr:rowOff>
    </xdr:from>
    <xdr:to>
      <xdr:col>20</xdr:col>
      <xdr:colOff>227520</xdr:colOff>
      <xdr:row>59</xdr:row>
      <xdr:rowOff>382320</xdr:rowOff>
    </xdr:to>
    <xdr:sp>
      <xdr:nvSpPr>
        <xdr:cNvPr id="2898" name="Rectangle 87"/>
        <xdr:cNvSpPr/>
      </xdr:nvSpPr>
      <xdr:spPr>
        <a:xfrm>
          <a:off x="12027240" y="12420360"/>
          <a:ext cx="4091760" cy="157320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177120</xdr:colOff>
      <xdr:row>56</xdr:row>
      <xdr:rowOff>0</xdr:rowOff>
    </xdr:from>
    <xdr:to>
      <xdr:col>16</xdr:col>
      <xdr:colOff>115200</xdr:colOff>
      <xdr:row>56</xdr:row>
      <xdr:rowOff>256680</xdr:rowOff>
    </xdr:to>
    <xdr:sp>
      <xdr:nvSpPr>
        <xdr:cNvPr id="2899" name="Rectangle 88"/>
        <xdr:cNvSpPr/>
      </xdr:nvSpPr>
      <xdr:spPr>
        <a:xfrm>
          <a:off x="12052080" y="12411000"/>
          <a:ext cx="741600" cy="25668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游明朝"/>
          </a:endParaRPr>
        </a:p>
      </xdr:txBody>
    </xdr:sp>
    <xdr:clientData/>
  </xdr:twoCellAnchor>
  <xdr:twoCellAnchor editAs="twoCell">
    <xdr:from>
      <xdr:col>15</xdr:col>
      <xdr:colOff>257760</xdr:colOff>
      <xdr:row>56</xdr:row>
      <xdr:rowOff>219600</xdr:rowOff>
    </xdr:from>
    <xdr:to>
      <xdr:col>20</xdr:col>
      <xdr:colOff>124560</xdr:colOff>
      <xdr:row>59</xdr:row>
      <xdr:rowOff>333720</xdr:rowOff>
    </xdr:to>
    <xdr:sp>
      <xdr:nvSpPr>
        <xdr:cNvPr id="2900" name="テキスト ボックス 23"/>
        <xdr:cNvSpPr/>
      </xdr:nvSpPr>
      <xdr:spPr>
        <a:xfrm>
          <a:off x="12132720" y="12630600"/>
          <a:ext cx="3883320" cy="13143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000" spc="-1" strike="noStrike">
              <a:solidFill>
                <a:schemeClr val="dk1"/>
              </a:solidFill>
              <a:latin typeface="ＭＳ ゴシック"/>
              <a:ea typeface="ＭＳ ゴシック"/>
            </a:rPr>
            <a:t>該当なし</a:t>
          </a:r>
          <a:endParaRPr b="0" lang="en-US" sz="10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901" name="Chart 5"/>
        <xdr:cNvGraphicFramePr/>
      </xdr:nvGraphicFramePr>
      <xdr:xfrm>
        <a:off x="237960" y="733680"/>
        <a:ext cx="165412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276840</xdr:colOff>
      <xdr:row>38</xdr:row>
      <xdr:rowOff>333360</xdr:rowOff>
    </xdr:from>
    <xdr:to>
      <xdr:col>18</xdr:col>
      <xdr:colOff>132840</xdr:colOff>
      <xdr:row>53</xdr:row>
      <xdr:rowOff>9000</xdr:rowOff>
    </xdr:to>
    <xdr:sp>
      <xdr:nvSpPr>
        <xdr:cNvPr id="2902" name="正方形/長方形 3"/>
        <xdr:cNvSpPr/>
      </xdr:nvSpPr>
      <xdr:spPr>
        <a:xfrm>
          <a:off x="11932200" y="7572240"/>
          <a:ext cx="4266000" cy="4962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334080</xdr:colOff>
      <xdr:row>39</xdr:row>
      <xdr:rowOff>12600</xdr:rowOff>
    </xdr:from>
    <xdr:to>
      <xdr:col>15</xdr:col>
      <xdr:colOff>841680</xdr:colOff>
      <xdr:row>40</xdr:row>
      <xdr:rowOff>333000</xdr:rowOff>
    </xdr:to>
    <xdr:sp>
      <xdr:nvSpPr>
        <xdr:cNvPr id="2903" name="テキスト ボックス 3"/>
        <xdr:cNvSpPr/>
      </xdr:nvSpPr>
      <xdr:spPr>
        <a:xfrm>
          <a:off x="11989440" y="7603920"/>
          <a:ext cx="2271600" cy="672840"/>
        </a:xfrm>
        <a:prstGeom prst="rect">
          <a:avLst/>
        </a:prstGeom>
        <a:noFill/>
        <a:ln w="9525">
          <a:noFill/>
        </a:ln>
      </xdr:spPr>
      <xdr:style>
        <a:lnRef idx="0"/>
        <a:fillRef idx="0"/>
        <a:effectRef idx="0"/>
        <a:fontRef idx="minor"/>
      </xdr:style>
      <xdr:txBody>
        <a:bodyPr horzOverflow="overflow" vertOverflow="clip" lIns="90000" rIns="90000" tIns="45000" bIns="45000" anchor="t">
          <a:noAutofit/>
        </a:bodyPr>
        <a:p>
          <a:pPr>
            <a:lnSpc>
              <a:spcPct val="100000"/>
            </a:lnSpc>
            <a:tabLst>
              <a:tab algn="l" pos="0"/>
            </a:tabLst>
          </a:pPr>
          <a:r>
            <a:rPr b="1" lang="ja-JP" sz="1600" spc="-1" strike="noStrike">
              <a:solidFill>
                <a:schemeClr val="dk1"/>
              </a:solidFill>
              <a:latin typeface="ＭＳ ゴシック"/>
              <a:ea typeface="ＭＳ ゴシック"/>
            </a:rPr>
            <a:t>分析欄</a:t>
          </a:r>
          <a:endParaRPr b="0" lang="en-US" sz="1600" spc="-1" strike="noStrike">
            <a:latin typeface="游明朝"/>
          </a:endParaRPr>
        </a:p>
      </xdr:txBody>
    </xdr:sp>
    <xdr:clientData/>
  </xdr:twoCellAnchor>
  <xdr:twoCellAnchor editAs="oneCell">
    <xdr:from>
      <xdr:col>3</xdr:col>
      <xdr:colOff>162000</xdr:colOff>
      <xdr:row>40</xdr:row>
      <xdr:rowOff>56520</xdr:rowOff>
    </xdr:from>
    <xdr:to>
      <xdr:col>3</xdr:col>
      <xdr:colOff>705240</xdr:colOff>
      <xdr:row>40</xdr:row>
      <xdr:rowOff>313200</xdr:rowOff>
    </xdr:to>
    <xdr:sp>
      <xdr:nvSpPr>
        <xdr:cNvPr id="2904" name="正方形/長方形 36"/>
        <xdr:cNvSpPr/>
      </xdr:nvSpPr>
      <xdr:spPr>
        <a:xfrm>
          <a:off x="2388960" y="8000280"/>
          <a:ext cx="54324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56520</xdr:rowOff>
    </xdr:from>
    <xdr:to>
      <xdr:col>3</xdr:col>
      <xdr:colOff>705240</xdr:colOff>
      <xdr:row>41</xdr:row>
      <xdr:rowOff>304920</xdr:rowOff>
    </xdr:to>
    <xdr:sp>
      <xdr:nvSpPr>
        <xdr:cNvPr id="2905" name="正方形/長方形 37"/>
        <xdr:cNvSpPr/>
      </xdr:nvSpPr>
      <xdr:spPr>
        <a:xfrm>
          <a:off x="2388960" y="8352720"/>
          <a:ext cx="543240" cy="24840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47160</xdr:rowOff>
    </xdr:from>
    <xdr:to>
      <xdr:col>3</xdr:col>
      <xdr:colOff>705240</xdr:colOff>
      <xdr:row>42</xdr:row>
      <xdr:rowOff>305280</xdr:rowOff>
    </xdr:to>
    <xdr:sp>
      <xdr:nvSpPr>
        <xdr:cNvPr id="2906" name="正方形/長方形 38"/>
        <xdr:cNvSpPr/>
      </xdr:nvSpPr>
      <xdr:spPr>
        <a:xfrm>
          <a:off x="2388960" y="8695800"/>
          <a:ext cx="543240" cy="25812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47160</xdr:rowOff>
    </xdr:from>
    <xdr:to>
      <xdr:col>3</xdr:col>
      <xdr:colOff>705240</xdr:colOff>
      <xdr:row>43</xdr:row>
      <xdr:rowOff>305280</xdr:rowOff>
    </xdr:to>
    <xdr:sp>
      <xdr:nvSpPr>
        <xdr:cNvPr id="2907" name="正方形/長方形 39"/>
        <xdr:cNvSpPr/>
      </xdr:nvSpPr>
      <xdr:spPr>
        <a:xfrm>
          <a:off x="2388960" y="9048240"/>
          <a:ext cx="543240" cy="25812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56520</xdr:rowOff>
    </xdr:from>
    <xdr:to>
      <xdr:col>3</xdr:col>
      <xdr:colOff>705240</xdr:colOff>
      <xdr:row>44</xdr:row>
      <xdr:rowOff>304920</xdr:rowOff>
    </xdr:to>
    <xdr:sp>
      <xdr:nvSpPr>
        <xdr:cNvPr id="2908" name="正方形/長方形 40"/>
        <xdr:cNvSpPr/>
      </xdr:nvSpPr>
      <xdr:spPr>
        <a:xfrm>
          <a:off x="2388960" y="9410040"/>
          <a:ext cx="543240" cy="24840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56520</xdr:rowOff>
    </xdr:from>
    <xdr:to>
      <xdr:col>3</xdr:col>
      <xdr:colOff>705240</xdr:colOff>
      <xdr:row>45</xdr:row>
      <xdr:rowOff>313200</xdr:rowOff>
    </xdr:to>
    <xdr:sp>
      <xdr:nvSpPr>
        <xdr:cNvPr id="2909" name="正方形/長方形 41"/>
        <xdr:cNvSpPr/>
      </xdr:nvSpPr>
      <xdr:spPr>
        <a:xfrm>
          <a:off x="2388960" y="9762480"/>
          <a:ext cx="54324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56520</xdr:rowOff>
    </xdr:from>
    <xdr:to>
      <xdr:col>3</xdr:col>
      <xdr:colOff>705240</xdr:colOff>
      <xdr:row>47</xdr:row>
      <xdr:rowOff>313200</xdr:rowOff>
    </xdr:to>
    <xdr:sp>
      <xdr:nvSpPr>
        <xdr:cNvPr id="2910" name="正方形/長方形 42"/>
        <xdr:cNvSpPr/>
      </xdr:nvSpPr>
      <xdr:spPr>
        <a:xfrm>
          <a:off x="2388960" y="10467360"/>
          <a:ext cx="54324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47160</xdr:rowOff>
    </xdr:from>
    <xdr:to>
      <xdr:col>3</xdr:col>
      <xdr:colOff>705240</xdr:colOff>
      <xdr:row>48</xdr:row>
      <xdr:rowOff>305280</xdr:rowOff>
    </xdr:to>
    <xdr:sp>
      <xdr:nvSpPr>
        <xdr:cNvPr id="2911" name="正方形/長方形 43"/>
        <xdr:cNvSpPr/>
      </xdr:nvSpPr>
      <xdr:spPr>
        <a:xfrm>
          <a:off x="2388960" y="10810440"/>
          <a:ext cx="543240" cy="25812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56520</xdr:rowOff>
    </xdr:from>
    <xdr:to>
      <xdr:col>3</xdr:col>
      <xdr:colOff>705240</xdr:colOff>
      <xdr:row>49</xdr:row>
      <xdr:rowOff>304920</xdr:rowOff>
    </xdr:to>
    <xdr:sp>
      <xdr:nvSpPr>
        <xdr:cNvPr id="2912" name="正方形/長方形 44"/>
        <xdr:cNvSpPr/>
      </xdr:nvSpPr>
      <xdr:spPr>
        <a:xfrm>
          <a:off x="2388960" y="11172240"/>
          <a:ext cx="543240" cy="24840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56520</xdr:rowOff>
    </xdr:from>
    <xdr:to>
      <xdr:col>3</xdr:col>
      <xdr:colOff>705240</xdr:colOff>
      <xdr:row>50</xdr:row>
      <xdr:rowOff>313200</xdr:rowOff>
    </xdr:to>
    <xdr:sp>
      <xdr:nvSpPr>
        <xdr:cNvPr id="2913" name="正方形/長方形 45"/>
        <xdr:cNvSpPr/>
      </xdr:nvSpPr>
      <xdr:spPr>
        <a:xfrm>
          <a:off x="2388960" y="11524680"/>
          <a:ext cx="54324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47160</xdr:rowOff>
    </xdr:from>
    <xdr:to>
      <xdr:col>3</xdr:col>
      <xdr:colOff>705240</xdr:colOff>
      <xdr:row>51</xdr:row>
      <xdr:rowOff>305280</xdr:rowOff>
    </xdr:to>
    <xdr:sp>
      <xdr:nvSpPr>
        <xdr:cNvPr id="2914" name="正方形/長方形 46"/>
        <xdr:cNvSpPr/>
      </xdr:nvSpPr>
      <xdr:spPr>
        <a:xfrm>
          <a:off x="2388960" y="11867760"/>
          <a:ext cx="543240" cy="25812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666000</xdr:colOff>
      <xdr:row>52</xdr:row>
      <xdr:rowOff>161640</xdr:rowOff>
    </xdr:to>
    <xdr:cxnSp>
      <xdr:nvCxnSpPr>
        <xdr:cNvPr id="2915" name="直線コネクタ 20"/>
        <xdr:cNvCxnSpPr/>
      </xdr:nvCxnSpPr>
      <xdr:spPr>
        <a:xfrm>
          <a:off x="2417400" y="12334680"/>
          <a:ext cx="475920" cy="360"/>
        </a:xfrm>
        <a:prstGeom prst="straightConnector1">
          <a:avLst/>
        </a:prstGeom>
        <a:ln w="38100">
          <a:solidFill>
            <a:srgbClr val="ff0000"/>
          </a:solidFill>
          <a:round/>
        </a:ln>
      </xdr:spPr>
    </xdr:cxnSp>
    <xdr:clientData/>
  </xdr:twoCellAnchor>
  <xdr:twoCellAnchor editAs="twoCell">
    <xdr:from>
      <xdr:col>3</xdr:col>
      <xdr:colOff>343080</xdr:colOff>
      <xdr:row>52</xdr:row>
      <xdr:rowOff>76320</xdr:rowOff>
    </xdr:from>
    <xdr:to>
      <xdr:col>3</xdr:col>
      <xdr:colOff>523800</xdr:colOff>
      <xdr:row>52</xdr:row>
      <xdr:rowOff>257040</xdr:rowOff>
    </xdr:to>
    <xdr:sp>
      <xdr:nvSpPr>
        <xdr:cNvPr id="2916" name="Oval 182"/>
        <xdr:cNvSpPr/>
      </xdr:nvSpPr>
      <xdr:spPr>
        <a:xfrm>
          <a:off x="2570040" y="1224936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397800</xdr:colOff>
      <xdr:row>4</xdr:row>
      <xdr:rowOff>21240</xdr:rowOff>
    </xdr:to>
    <xdr:sp>
      <xdr:nvSpPr>
        <xdr:cNvPr id="2917" name="表題ボックス"/>
        <xdr:cNvSpPr/>
      </xdr:nvSpPr>
      <xdr:spPr>
        <a:xfrm>
          <a:off x="138600" y="138600"/>
          <a:ext cx="8483760" cy="644760"/>
        </a:xfrm>
        <a:prstGeom prst="rect">
          <a:avLst/>
        </a:prstGeom>
        <a:noFill/>
        <a:ln w="9525">
          <a:noFill/>
        </a:ln>
      </xdr:spPr>
      <xdr:style>
        <a:lnRef idx="0"/>
        <a:fillRef idx="0"/>
        <a:effectRef idx="0"/>
        <a:fontRef idx="minor"/>
      </xdr:style>
      <xdr:txBody>
        <a:bodyPr horzOverflow="overflow"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游明朝"/>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918" name="年度ボックス"/>
        <xdr:cNvSpPr/>
      </xdr:nvSpPr>
      <xdr:spPr>
        <a:xfrm>
          <a:off x="9958680" y="237960"/>
          <a:ext cx="2324880" cy="45720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19" name="団体名称ボックス"/>
        <xdr:cNvSpPr/>
      </xdr:nvSpPr>
      <xdr:spPr>
        <a:xfrm>
          <a:off x="12708720" y="237960"/>
          <a:ext cx="3489480" cy="45720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1</xdr:col>
      <xdr:colOff>0</xdr:colOff>
      <xdr:row>39</xdr:row>
      <xdr:rowOff>0</xdr:rowOff>
    </xdr:from>
    <xdr:to>
      <xdr:col>7</xdr:col>
      <xdr:colOff>724320</xdr:colOff>
      <xdr:row>39</xdr:row>
      <xdr:rowOff>352440</xdr:rowOff>
    </xdr:to>
    <xdr:sp>
      <xdr:nvSpPr>
        <xdr:cNvPr id="2920" name="Line 22"/>
        <xdr:cNvSpPr/>
      </xdr:nvSpPr>
      <xdr:spPr>
        <a:xfrm>
          <a:off x="462960" y="7591320"/>
          <a:ext cx="547416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133920</xdr:rowOff>
    </xdr:from>
    <xdr:to>
      <xdr:col>2</xdr:col>
      <xdr:colOff>881280</xdr:colOff>
      <xdr:row>5</xdr:row>
      <xdr:rowOff>133560</xdr:rowOff>
    </xdr:to>
    <xdr:sp>
      <xdr:nvSpPr>
        <xdr:cNvPr id="2921" name="テキスト ボックス 6"/>
        <xdr:cNvSpPr/>
      </xdr:nvSpPr>
      <xdr:spPr>
        <a:xfrm>
          <a:off x="577440" y="705600"/>
          <a:ext cx="1648800" cy="38052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22" name="テキスト ボックス 22"/>
        <xdr:cNvSpPr/>
      </xdr:nvSpPr>
      <xdr:spPr>
        <a:xfrm>
          <a:off x="12045960" y="7962840"/>
          <a:ext cx="4038120" cy="44575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将来負担額（</a:t>
          </a:r>
          <a:r>
            <a:rPr b="0" lang="en-US" sz="1400" spc="-1" strike="noStrike">
              <a:solidFill>
                <a:schemeClr val="dk1"/>
              </a:solidFill>
              <a:latin typeface="ＭＳ ゴシック"/>
              <a:ea typeface="ＭＳ ゴシック"/>
            </a:rPr>
            <a:t>A</a:t>
          </a:r>
          <a:r>
            <a:rPr b="0" lang="ja-JP" sz="1400" spc="-1" strike="noStrike">
              <a:solidFill>
                <a:schemeClr val="dk1"/>
              </a:solidFill>
              <a:latin typeface="ＭＳ ゴシック"/>
              <a:ea typeface="ＭＳ ゴシック"/>
            </a:rPr>
            <a:t>）の一般会計等に係る地方債の現在高は、地方債の新規借入抑制により</a:t>
          </a:r>
          <a:r>
            <a:rPr b="0" lang="en-US" sz="1400" spc="-1" strike="noStrike">
              <a:solidFill>
                <a:schemeClr val="dk1"/>
              </a:solidFill>
              <a:latin typeface="ＭＳ ゴシック"/>
              <a:ea typeface="ＭＳ ゴシック"/>
            </a:rPr>
            <a:t>668</a:t>
          </a:r>
          <a:r>
            <a:rPr b="0" lang="ja-JP" sz="1400" spc="-1" strike="noStrike">
              <a:solidFill>
                <a:schemeClr val="dk1"/>
              </a:solidFill>
              <a:latin typeface="ＭＳ ゴシック"/>
              <a:ea typeface="ＭＳ ゴシック"/>
            </a:rPr>
            <a:t>百万円減少となった。</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一方、分子の減少要素である充当可能財源等（</a:t>
          </a:r>
          <a:r>
            <a:rPr b="0" lang="en-US" sz="1400" spc="-1" strike="noStrike">
              <a:solidFill>
                <a:schemeClr val="dk1"/>
              </a:solidFill>
              <a:latin typeface="ＭＳ ゴシック"/>
              <a:ea typeface="ＭＳ ゴシック"/>
            </a:rPr>
            <a:t>B</a:t>
          </a:r>
          <a:r>
            <a:rPr b="0" lang="ja-JP" sz="1400" spc="-1" strike="noStrike">
              <a:solidFill>
                <a:schemeClr val="dk1"/>
              </a:solidFill>
              <a:latin typeface="ＭＳ ゴシック"/>
              <a:ea typeface="ＭＳ ゴシック"/>
            </a:rPr>
            <a:t>）の充当可能基金は、</a:t>
          </a:r>
          <a:r>
            <a:rPr b="0" lang="en-US" sz="1400" spc="-1" strike="noStrike">
              <a:solidFill>
                <a:schemeClr val="dk1"/>
              </a:solidFill>
              <a:latin typeface="ＭＳ ゴシック"/>
              <a:ea typeface="ＭＳ ゴシック"/>
            </a:rPr>
            <a:t>900</a:t>
          </a:r>
          <a:r>
            <a:rPr b="0" lang="ja-JP" sz="1400" spc="-1" strike="noStrike">
              <a:solidFill>
                <a:schemeClr val="dk1"/>
              </a:solidFill>
              <a:latin typeface="ＭＳ ゴシック"/>
              <a:ea typeface="ＭＳ ゴシック"/>
            </a:rPr>
            <a:t>百万円の増加となった。これは、新型コロナウイルス対策で財政調整基金を</a:t>
          </a:r>
          <a:r>
            <a:rPr b="0" lang="en-US" sz="1400" spc="-1" strike="noStrike">
              <a:solidFill>
                <a:schemeClr val="dk1"/>
              </a:solidFill>
              <a:latin typeface="ＭＳ ゴシック"/>
              <a:ea typeface="ＭＳ ゴシック"/>
            </a:rPr>
            <a:t>56</a:t>
          </a:r>
          <a:r>
            <a:rPr b="0" lang="ja-JP" sz="1400" spc="-1" strike="noStrike">
              <a:solidFill>
                <a:schemeClr val="dk1"/>
              </a:solidFill>
              <a:latin typeface="ＭＳ ゴシック"/>
              <a:ea typeface="ＭＳ ゴシック"/>
            </a:rPr>
            <a:t>百万円取り崩したものの、公共施設の老朽化対策として、公共施設等整備基金へ</a:t>
          </a:r>
          <a:r>
            <a:rPr b="0" lang="en-US" sz="1400" spc="-1" strike="noStrike">
              <a:solidFill>
                <a:schemeClr val="dk1"/>
              </a:solidFill>
              <a:latin typeface="ＭＳ ゴシック"/>
              <a:ea typeface="ＭＳ ゴシック"/>
            </a:rPr>
            <a:t>939</a:t>
          </a:r>
          <a:r>
            <a:rPr b="0" lang="ja-JP" sz="1400" spc="-1" strike="noStrike">
              <a:solidFill>
                <a:schemeClr val="dk1"/>
              </a:solidFill>
              <a:latin typeface="ＭＳ ゴシック"/>
              <a:ea typeface="ＭＳ ゴシック"/>
            </a:rPr>
            <a:t>百万円積立てを行ったこと等によるものである。</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最終的な将来負担比率の分子は、前年度と比べて</a:t>
          </a:r>
          <a:r>
            <a:rPr b="0" lang="en-US" sz="1400" spc="-1" strike="noStrike">
              <a:solidFill>
                <a:schemeClr val="dk1"/>
              </a:solidFill>
              <a:latin typeface="ＭＳ ゴシック"/>
              <a:ea typeface="ＭＳ ゴシック"/>
            </a:rPr>
            <a:t>1,044</a:t>
          </a:r>
          <a:r>
            <a:rPr b="0" lang="ja-JP" sz="1400" spc="-1" strike="noStrike">
              <a:solidFill>
                <a:schemeClr val="dk1"/>
              </a:solidFill>
              <a:latin typeface="ＭＳ ゴシック"/>
              <a:ea typeface="ＭＳ ゴシック"/>
            </a:rPr>
            <a:t>百万円の減少となり、過去</a:t>
          </a:r>
          <a:r>
            <a:rPr b="0" lang="en-US" sz="1400" spc="-1" strike="noStrike">
              <a:solidFill>
                <a:schemeClr val="dk1"/>
              </a:solidFill>
              <a:latin typeface="ＭＳ ゴシック"/>
              <a:ea typeface="ＭＳ ゴシック"/>
            </a:rPr>
            <a:t>5</a:t>
          </a:r>
          <a:r>
            <a:rPr b="0" lang="ja-JP" sz="1400" spc="-1" strike="noStrike">
              <a:solidFill>
                <a:schemeClr val="dk1"/>
              </a:solidFill>
              <a:latin typeface="ＭＳ ゴシック"/>
              <a:ea typeface="ＭＳ ゴシック"/>
            </a:rPr>
            <a:t>年間で最も低い</a:t>
          </a:r>
          <a:r>
            <a:rPr b="0" lang="en-US" sz="1400" spc="-1" strike="noStrike">
              <a:solidFill>
                <a:schemeClr val="dk1"/>
              </a:solidFill>
              <a:latin typeface="ＭＳ ゴシック"/>
              <a:ea typeface="ＭＳ ゴシック"/>
            </a:rPr>
            <a:t>1,712</a:t>
          </a:r>
          <a:r>
            <a:rPr b="0" lang="ja-JP" sz="1400" spc="-1" strike="noStrike">
              <a:solidFill>
                <a:schemeClr val="dk1"/>
              </a:solidFill>
              <a:latin typeface="ＭＳ ゴシック"/>
              <a:ea typeface="ＭＳ ゴシック"/>
            </a:rPr>
            <a:t>百万円となった。</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本町の財政は、景気動向の影響を大きく受けやすいため、今後も過度に地方債や基金の取崩に依存することのない健全な財政運営に取り組んでいく。</a:t>
          </a:r>
          <a:endParaRPr b="0" lang="en-US" sz="14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13320</xdr:colOff>
      <xdr:row>52</xdr:row>
      <xdr:rowOff>81000</xdr:rowOff>
    </xdr:to>
    <xdr:graphicFrame>
      <xdr:nvGraphicFramePr>
        <xdr:cNvPr id="2923" name="Chart 1"/>
        <xdr:cNvGraphicFramePr/>
      </xdr:nvGraphicFramePr>
      <xdr:xfrm>
        <a:off x="152280" y="923760"/>
        <a:ext cx="12165480" cy="10425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522720</xdr:rowOff>
    </xdr:to>
    <xdr:sp>
      <xdr:nvSpPr>
        <xdr:cNvPr id="2924" name="Rectangle 2"/>
        <xdr:cNvSpPr/>
      </xdr:nvSpPr>
      <xdr:spPr>
        <a:xfrm>
          <a:off x="776880" y="12411000"/>
          <a:ext cx="694800" cy="41796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524880</xdr:rowOff>
    </xdr:to>
    <xdr:sp>
      <xdr:nvSpPr>
        <xdr:cNvPr id="2925" name="Rectangle 3"/>
        <xdr:cNvSpPr/>
      </xdr:nvSpPr>
      <xdr:spPr>
        <a:xfrm>
          <a:off x="776880" y="13754160"/>
          <a:ext cx="694800" cy="41040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26" name="表題ボックス"/>
        <xdr:cNvSpPr/>
      </xdr:nvSpPr>
      <xdr:spPr>
        <a:xfrm>
          <a:off x="123840" y="123840"/>
          <a:ext cx="12318840" cy="637560"/>
        </a:xfrm>
        <a:prstGeom prst="rect">
          <a:avLst/>
        </a:prstGeom>
        <a:noFill/>
        <a:ln w="9525">
          <a:noFill/>
        </a:ln>
      </xdr:spPr>
      <xdr:style>
        <a:lnRef idx="0"/>
        <a:fillRef idx="0"/>
        <a:effectRef idx="0"/>
        <a:fontRef idx="minor"/>
      </xdr:style>
      <xdr:txBody>
        <a:bodyPr horzOverflow="overflow" vertOverflow="clip" lIns="54720" rIns="0" tIns="32040" bIns="32040" anchor="ctr" upright="1">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游明朝"/>
          </a:endParaRPr>
        </a:p>
      </xdr:txBody>
    </xdr:sp>
    <xdr:clientData/>
  </xdr:twoCellAnchor>
  <xdr:twoCellAnchor editAs="twoCell">
    <xdr:from>
      <xdr:col>1</xdr:col>
      <xdr:colOff>0</xdr:colOff>
      <xdr:row>53</xdr:row>
      <xdr:rowOff>0</xdr:rowOff>
    </xdr:from>
    <xdr:to>
      <xdr:col>4</xdr:col>
      <xdr:colOff>1833840</xdr:colOff>
      <xdr:row>53</xdr:row>
      <xdr:rowOff>371520</xdr:rowOff>
    </xdr:to>
    <xdr:sp>
      <xdr:nvSpPr>
        <xdr:cNvPr id="2927" name="Line 10"/>
        <xdr:cNvSpPr/>
      </xdr:nvSpPr>
      <xdr:spPr>
        <a:xfrm>
          <a:off x="576720" y="11934720"/>
          <a:ext cx="664524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340920</xdr:colOff>
      <xdr:row>0</xdr:row>
      <xdr:rowOff>165240</xdr:rowOff>
    </xdr:from>
    <xdr:to>
      <xdr:col>10</xdr:col>
      <xdr:colOff>367200</xdr:colOff>
      <xdr:row>2</xdr:row>
      <xdr:rowOff>164880</xdr:rowOff>
    </xdr:to>
    <xdr:sp>
      <xdr:nvSpPr>
        <xdr:cNvPr id="2928" name="年度ボックス"/>
        <xdr:cNvSpPr/>
      </xdr:nvSpPr>
      <xdr:spPr>
        <a:xfrm>
          <a:off x="12645360" y="165240"/>
          <a:ext cx="3658320" cy="4186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4</a:t>
          </a:r>
          <a:r>
            <a:rPr b="1" lang="ja-JP" sz="1800" spc="-1" strike="noStrike">
              <a:solidFill>
                <a:srgbClr val="000000"/>
              </a:solidFill>
              <a:latin typeface="ＭＳ ゴシック"/>
              <a:ea typeface="ＭＳ ゴシック"/>
            </a:rPr>
            <a:t>年度</a:t>
          </a:r>
          <a:endParaRPr b="0" lang="en-US" sz="1800" spc="-1" strike="noStrike">
            <a:latin typeface="游明朝"/>
          </a:endParaRPr>
        </a:p>
      </xdr:txBody>
    </xdr:sp>
    <xdr:clientData/>
  </xdr:twoCellAnchor>
  <xdr:twoCellAnchor editAs="twoCell">
    <xdr:from>
      <xdr:col>10</xdr:col>
      <xdr:colOff>560880</xdr:colOff>
      <xdr:row>0</xdr:row>
      <xdr:rowOff>165240</xdr:rowOff>
    </xdr:from>
    <xdr:to>
      <xdr:col>14</xdr:col>
      <xdr:colOff>81720</xdr:colOff>
      <xdr:row>2</xdr:row>
      <xdr:rowOff>164880</xdr:rowOff>
    </xdr:to>
    <xdr:sp>
      <xdr:nvSpPr>
        <xdr:cNvPr id="2929" name="団体名称ボックス"/>
        <xdr:cNvSpPr/>
      </xdr:nvSpPr>
      <xdr:spPr>
        <a:xfrm>
          <a:off x="16497360" y="165240"/>
          <a:ext cx="6785280" cy="4186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800" spc="-1" strike="noStrike">
              <a:latin typeface="ＭＳ ゴシック"/>
              <a:ea typeface="ＭＳ ゴシック"/>
            </a:rPr>
            <a:t>福岡県苅田町</a:t>
          </a:r>
          <a:endParaRPr b="0" lang="en-US" sz="1800" spc="-1" strike="noStrike">
            <a:latin typeface="游明朝"/>
          </a:endParaRPr>
        </a:p>
      </xdr:txBody>
    </xdr:sp>
    <xdr:clientData/>
  </xdr:twoCellAnchor>
  <xdr:twoCellAnchor editAs="twoCell">
    <xdr:from>
      <xdr:col>0</xdr:col>
      <xdr:colOff>533520</xdr:colOff>
      <xdr:row>4</xdr:row>
      <xdr:rowOff>119520</xdr:rowOff>
    </xdr:from>
    <xdr:to>
      <xdr:col>2</xdr:col>
      <xdr:colOff>1008720</xdr:colOff>
      <xdr:row>6</xdr:row>
      <xdr:rowOff>185040</xdr:rowOff>
    </xdr:to>
    <xdr:sp>
      <xdr:nvSpPr>
        <xdr:cNvPr id="2930" name="テキスト ボックス 6"/>
        <xdr:cNvSpPr/>
      </xdr:nvSpPr>
      <xdr:spPr>
        <a:xfrm>
          <a:off x="533520" y="957600"/>
          <a:ext cx="2195280" cy="48492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xdr:col>
      <xdr:colOff>200160</xdr:colOff>
      <xdr:row>55</xdr:row>
      <xdr:rowOff>114840</xdr:rowOff>
    </xdr:from>
    <xdr:to>
      <xdr:col>1</xdr:col>
      <xdr:colOff>894960</xdr:colOff>
      <xdr:row>55</xdr:row>
      <xdr:rowOff>522720</xdr:rowOff>
    </xdr:to>
    <xdr:sp>
      <xdr:nvSpPr>
        <xdr:cNvPr id="2931" name="Rectangle 3"/>
        <xdr:cNvSpPr/>
      </xdr:nvSpPr>
      <xdr:spPr>
        <a:xfrm>
          <a:off x="776880" y="13087800"/>
          <a:ext cx="694800" cy="40788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340920</xdr:colOff>
      <xdr:row>3</xdr:row>
      <xdr:rowOff>177840</xdr:rowOff>
    </xdr:from>
    <xdr:to>
      <xdr:col>14</xdr:col>
      <xdr:colOff>81360</xdr:colOff>
      <xdr:row>24</xdr:row>
      <xdr:rowOff>108360</xdr:rowOff>
    </xdr:to>
    <xdr:sp>
      <xdr:nvSpPr>
        <xdr:cNvPr id="2932" name="Rectangle 6"/>
        <xdr:cNvSpPr/>
      </xdr:nvSpPr>
      <xdr:spPr>
        <a:xfrm>
          <a:off x="12645360" y="806400"/>
          <a:ext cx="10636920" cy="43311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340920</xdr:colOff>
      <xdr:row>6</xdr:row>
      <xdr:rowOff>39960</xdr:rowOff>
    </xdr:from>
    <xdr:to>
      <xdr:col>14</xdr:col>
      <xdr:colOff>80280</xdr:colOff>
      <xdr:row>24</xdr:row>
      <xdr:rowOff>108360</xdr:rowOff>
    </xdr:to>
    <xdr:sp>
      <xdr:nvSpPr>
        <xdr:cNvPr id="2933" name="テキスト ボックス 11"/>
        <xdr:cNvSpPr/>
      </xdr:nvSpPr>
      <xdr:spPr>
        <a:xfrm>
          <a:off x="12645360" y="1297440"/>
          <a:ext cx="10635840" cy="38401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公共施設整備基金に</a:t>
          </a:r>
          <a:r>
            <a:rPr b="0" lang="en-US" sz="1300" spc="-1" strike="noStrike">
              <a:solidFill>
                <a:schemeClr val="dk1"/>
              </a:solidFill>
              <a:latin typeface="ＭＳ ゴシック"/>
              <a:ea typeface="ＭＳ ゴシック"/>
            </a:rPr>
            <a:t>939</a:t>
          </a:r>
          <a:r>
            <a:rPr b="0" lang="ja-JP" sz="1300" spc="-1" strike="noStrike">
              <a:solidFill>
                <a:schemeClr val="dk1"/>
              </a:solidFill>
              <a:latin typeface="ＭＳ ゴシック"/>
              <a:ea typeface="ＭＳ ゴシック"/>
            </a:rPr>
            <a:t>百万円、企業立地等奨励金基金に</a:t>
          </a:r>
          <a:r>
            <a:rPr b="0" lang="en-US" sz="1300" spc="-1" strike="noStrike">
              <a:solidFill>
                <a:schemeClr val="dk1"/>
              </a:solidFill>
              <a:latin typeface="ＭＳ ゴシック"/>
              <a:ea typeface="ＭＳ ゴシック"/>
            </a:rPr>
            <a:t>200</a:t>
          </a:r>
          <a:r>
            <a:rPr b="0" lang="ja-JP" sz="1300" spc="-1" strike="noStrike">
              <a:solidFill>
                <a:schemeClr val="dk1"/>
              </a:solidFill>
              <a:latin typeface="ＭＳ ゴシック"/>
              <a:ea typeface="ＭＳ ゴシック"/>
            </a:rPr>
            <a:t>百万円の積立てを行った。一方で、新型コロナウイルス感染症対策に伴う経費に充当するため、財政調整基金を</a:t>
          </a:r>
          <a:r>
            <a:rPr b="0" lang="en-US" sz="1300" spc="-1" strike="noStrike">
              <a:solidFill>
                <a:schemeClr val="dk1"/>
              </a:solidFill>
              <a:latin typeface="ＭＳ ゴシック"/>
              <a:ea typeface="ＭＳ ゴシック"/>
            </a:rPr>
            <a:t>56</a:t>
          </a:r>
          <a:r>
            <a:rPr b="0" lang="ja-JP" sz="1300" spc="-1" strike="noStrike">
              <a:solidFill>
                <a:schemeClr val="dk1"/>
              </a:solidFill>
              <a:latin typeface="ＭＳ ゴシック"/>
              <a:ea typeface="ＭＳ ゴシック"/>
            </a:rPr>
            <a:t>百万円取り崩し、基金全体では</a:t>
          </a:r>
          <a:r>
            <a:rPr b="0" lang="en-US" sz="1300" spc="-1" strike="noStrike">
              <a:solidFill>
                <a:schemeClr val="dk1"/>
              </a:solidFill>
              <a:latin typeface="ＭＳ ゴシック"/>
              <a:ea typeface="ＭＳ ゴシック"/>
            </a:rPr>
            <a:t>900</a:t>
          </a:r>
          <a:r>
            <a:rPr b="0" lang="ja-JP" sz="1300" spc="-1" strike="noStrike">
              <a:solidFill>
                <a:schemeClr val="dk1"/>
              </a:solidFill>
              <a:latin typeface="ＭＳ ゴシック"/>
              <a:ea typeface="ＭＳ ゴシック"/>
            </a:rPr>
            <a:t>百万円の増額となった。</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老朽化した公共施設の更新や長寿命化、非耐震化の本庁舎建替えの財源として公共施設整備基金を中心に、財政調整基金とのバランスを取りながら積立を行っていく予定である。また、町内進出企業への奨励金財源として企業立地等奨励金基金の残高を約</a:t>
          </a:r>
          <a:r>
            <a:rPr b="0" lang="en-US" sz="1300" spc="-1" strike="noStrike">
              <a:solidFill>
                <a:schemeClr val="dk1"/>
              </a:solidFill>
              <a:latin typeface="ＭＳ ゴシック"/>
              <a:ea typeface="ＭＳ ゴシック"/>
            </a:rPr>
            <a:t>600</a:t>
          </a:r>
          <a:r>
            <a:rPr b="0" lang="ja-JP" sz="1300" spc="-1" strike="noStrike">
              <a:solidFill>
                <a:schemeClr val="dk1"/>
              </a:solidFill>
              <a:latin typeface="ＭＳ ゴシック"/>
              <a:ea typeface="ＭＳ ゴシック"/>
            </a:rPr>
            <a:t>百万円とするため計画的に積立を行っていく予定である。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422280</xdr:colOff>
      <xdr:row>4</xdr:row>
      <xdr:rowOff>73080</xdr:rowOff>
    </xdr:from>
    <xdr:to>
      <xdr:col>8</xdr:col>
      <xdr:colOff>1679400</xdr:colOff>
      <xdr:row>6</xdr:row>
      <xdr:rowOff>7200</xdr:rowOff>
    </xdr:to>
    <xdr:sp>
      <xdr:nvSpPr>
        <xdr:cNvPr id="2934" name="Rectangle 7"/>
        <xdr:cNvSpPr/>
      </xdr:nvSpPr>
      <xdr:spPr>
        <a:xfrm>
          <a:off x="12726720" y="911160"/>
          <a:ext cx="1257120" cy="353520"/>
        </a:xfrm>
        <a:prstGeom prst="rect">
          <a:avLst/>
        </a:prstGeom>
        <a:noFill/>
        <a:ln w="9525">
          <a:solidFill>
            <a:srgbClr val="000000"/>
          </a:solidFill>
          <a:miter/>
        </a:ln>
      </xdr:spPr>
      <xdr:style>
        <a:lnRef idx="0"/>
        <a:fillRef idx="0"/>
        <a:effectRef idx="0"/>
        <a:fontRef idx="minor"/>
      </xdr:style>
      <xdr:txBody>
        <a:bodyPr horzOverflow="overflow"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游明朝"/>
          </a:endParaRPr>
        </a:p>
      </xdr:txBody>
    </xdr:sp>
    <xdr:clientData/>
  </xdr:twoCellAnchor>
  <xdr:twoCellAnchor editAs="twoCell">
    <xdr:from>
      <xdr:col>8</xdr:col>
      <xdr:colOff>340920</xdr:colOff>
      <xdr:row>54</xdr:row>
      <xdr:rowOff>156960</xdr:rowOff>
    </xdr:from>
    <xdr:to>
      <xdr:col>14</xdr:col>
      <xdr:colOff>81360</xdr:colOff>
      <xdr:row>62</xdr:row>
      <xdr:rowOff>666360</xdr:rowOff>
    </xdr:to>
    <xdr:sp>
      <xdr:nvSpPr>
        <xdr:cNvPr id="2935" name="Rectangle 6"/>
        <xdr:cNvSpPr/>
      </xdr:nvSpPr>
      <xdr:spPr>
        <a:xfrm>
          <a:off x="12645360" y="12463200"/>
          <a:ext cx="10636920" cy="54244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340920</xdr:colOff>
      <xdr:row>54</xdr:row>
      <xdr:rowOff>622440</xdr:rowOff>
    </xdr:from>
    <xdr:to>
      <xdr:col>14</xdr:col>
      <xdr:colOff>80280</xdr:colOff>
      <xdr:row>62</xdr:row>
      <xdr:rowOff>663840</xdr:rowOff>
    </xdr:to>
    <xdr:sp>
      <xdr:nvSpPr>
        <xdr:cNvPr id="2936" name="テキスト ボックス 14"/>
        <xdr:cNvSpPr/>
      </xdr:nvSpPr>
      <xdr:spPr>
        <a:xfrm>
          <a:off x="12645360" y="12928680"/>
          <a:ext cx="10635840" cy="49564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（基金の使途）</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公共施設整備基金　　：公共施設の老朽化対策のため、施設の新築や改修、設備の更新等の財源に充当する。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企業立地等奨励金基金：苅田町企業立地促進条例等に基づく奨励金の財源に充当する。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まちづくり基金　　　：ふるさと寄附金やまちづくり自販機の売上を積み立て、本町の発展やまちづくりの推進を図る事業の財源に充当する。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宿泊税交付金基金　　：福岡県宿泊税交付金を積み立て、苅田町の観光資源の魅力向上、旅行者の受入環境の充実その他の観光の振興を図る事業に充当する。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霊園管理基金　　　　：霊園の管理料を積み立て、霊園管理に要する経費の財源に充当する。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公共施設整備基金は、令和</a:t>
          </a:r>
          <a:r>
            <a:rPr b="0" lang="en-US" sz="1300" spc="-1" strike="noStrike">
              <a:solidFill>
                <a:schemeClr val="dk1"/>
              </a:solidFill>
              <a:latin typeface="ＭＳ ゴシック"/>
              <a:ea typeface="ＭＳ ゴシック"/>
            </a:rPr>
            <a:t>3</a:t>
          </a:r>
          <a:r>
            <a:rPr b="0" lang="ja-JP" sz="1300" spc="-1" strike="noStrike">
              <a:solidFill>
                <a:schemeClr val="dk1"/>
              </a:solidFill>
              <a:latin typeface="ＭＳ ゴシック"/>
              <a:ea typeface="ＭＳ ゴシック"/>
            </a:rPr>
            <a:t>年度決算余剰金の</a:t>
          </a:r>
          <a:r>
            <a:rPr b="0" lang="en-US" sz="1300" spc="-1" strike="noStrike">
              <a:solidFill>
                <a:schemeClr val="dk1"/>
              </a:solidFill>
              <a:latin typeface="ＭＳ ゴシック"/>
              <a:ea typeface="ＭＳ ゴシック"/>
            </a:rPr>
            <a:t>1/2</a:t>
          </a:r>
          <a:r>
            <a:rPr b="0" lang="ja-JP" sz="1300" spc="-1" strike="noStrike">
              <a:solidFill>
                <a:schemeClr val="dk1"/>
              </a:solidFill>
              <a:latin typeface="ＭＳ ゴシック"/>
              <a:ea typeface="ＭＳ ゴシック"/>
            </a:rPr>
            <a:t>　</a:t>
          </a:r>
          <a:r>
            <a:rPr b="0" lang="en-US" sz="1300" spc="-1" strike="noStrike">
              <a:solidFill>
                <a:schemeClr val="dk1"/>
              </a:solidFill>
              <a:latin typeface="ＭＳ ゴシック"/>
              <a:ea typeface="ＭＳ ゴシック"/>
            </a:rPr>
            <a:t>419</a:t>
          </a:r>
          <a:r>
            <a:rPr b="0" lang="ja-JP" sz="1300" spc="-1" strike="noStrike">
              <a:solidFill>
                <a:schemeClr val="dk1"/>
              </a:solidFill>
              <a:latin typeface="ＭＳ ゴシック"/>
              <a:ea typeface="ＭＳ ゴシック"/>
            </a:rPr>
            <a:t>百万円と固定資産税等の増収を受け一般会計から</a:t>
          </a:r>
          <a:r>
            <a:rPr b="0" lang="en-US" sz="1300" spc="-1" strike="noStrike">
              <a:solidFill>
                <a:schemeClr val="dk1"/>
              </a:solidFill>
              <a:latin typeface="ＭＳ ゴシック"/>
              <a:ea typeface="ＭＳ ゴシック"/>
            </a:rPr>
            <a:t>520</a:t>
          </a:r>
          <a:r>
            <a:rPr b="0" lang="ja-JP" sz="1300" spc="-1" strike="noStrike">
              <a:solidFill>
                <a:schemeClr val="dk1"/>
              </a:solidFill>
              <a:latin typeface="ＭＳ ゴシック"/>
              <a:ea typeface="ＭＳ ゴシック"/>
            </a:rPr>
            <a:t>百万円の積立を行ったことにより増加となった。</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企業立地等奨励金基金は、奨励金の歳出に充てるため</a:t>
          </a:r>
          <a:r>
            <a:rPr b="0" lang="en-US" sz="1300" spc="-1" strike="noStrike">
              <a:solidFill>
                <a:schemeClr val="dk1"/>
              </a:solidFill>
              <a:latin typeface="ＭＳ ゴシック"/>
              <a:ea typeface="ＭＳ ゴシック"/>
            </a:rPr>
            <a:t>189</a:t>
          </a:r>
          <a:r>
            <a:rPr b="0" lang="ja-JP" sz="1300" spc="-1" strike="noStrike">
              <a:solidFill>
                <a:schemeClr val="dk1"/>
              </a:solidFill>
              <a:latin typeface="ＭＳ ゴシック"/>
              <a:ea typeface="ＭＳ ゴシック"/>
            </a:rPr>
            <a:t>百万円の取崩を行い、</a:t>
          </a:r>
          <a:r>
            <a:rPr b="0" lang="en-US" sz="1300" spc="-1" strike="noStrike">
              <a:solidFill>
                <a:schemeClr val="dk1"/>
              </a:solidFill>
              <a:latin typeface="ＭＳ ゴシック"/>
              <a:ea typeface="ＭＳ ゴシック"/>
            </a:rPr>
            <a:t>200</a:t>
          </a:r>
          <a:r>
            <a:rPr b="0" lang="ja-JP" sz="1300" spc="-1" strike="noStrike">
              <a:solidFill>
                <a:schemeClr val="dk1"/>
              </a:solidFill>
              <a:latin typeface="ＭＳ ゴシック"/>
              <a:ea typeface="ＭＳ ゴシック"/>
            </a:rPr>
            <a:t>百万円の積立を行ったことにより増額となった。</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まちづくり基金は、ふるさと応援寄附金の受入等による</a:t>
          </a:r>
          <a:r>
            <a:rPr b="0" lang="en-US" sz="1300" spc="-1" strike="noStrike">
              <a:solidFill>
                <a:schemeClr val="dk1"/>
              </a:solidFill>
              <a:latin typeface="ＭＳ ゴシック"/>
              <a:ea typeface="ＭＳ ゴシック"/>
            </a:rPr>
            <a:t>52</a:t>
          </a:r>
          <a:r>
            <a:rPr b="0" lang="ja-JP" sz="1300" spc="-1" strike="noStrike">
              <a:solidFill>
                <a:schemeClr val="dk1"/>
              </a:solidFill>
              <a:latin typeface="ＭＳ ゴシック"/>
              <a:ea typeface="ＭＳ ゴシック"/>
            </a:rPr>
            <a:t>百万円の積立を行った一方で、ふるさと応援寄附金の返礼品等の経費に充てるため</a:t>
          </a:r>
          <a:r>
            <a:rPr b="0" lang="en-US" sz="1300" spc="-1" strike="noStrike">
              <a:solidFill>
                <a:schemeClr val="dk1"/>
              </a:solidFill>
              <a:latin typeface="ＭＳ ゴシック"/>
              <a:ea typeface="ＭＳ ゴシック"/>
            </a:rPr>
            <a:t>29</a:t>
          </a:r>
          <a:r>
            <a:rPr b="0" lang="ja-JP" sz="1300" spc="-1" strike="noStrike">
              <a:solidFill>
                <a:schemeClr val="dk1"/>
              </a:solidFill>
              <a:latin typeface="ＭＳ ゴシック"/>
              <a:ea typeface="ＭＳ ゴシック"/>
            </a:rPr>
            <a:t>百万円の取崩、過去に積み立てたふるさと応援寄附金を活用し次世代自動車の購入補助経費や電子黒板の購入経費に充てるため</a:t>
          </a:r>
          <a:r>
            <a:rPr b="0" lang="en-US" sz="1300" spc="-1" strike="noStrike">
              <a:solidFill>
                <a:schemeClr val="dk1"/>
              </a:solidFill>
              <a:latin typeface="ＭＳ ゴシック"/>
              <a:ea typeface="ＭＳ ゴシック"/>
            </a:rPr>
            <a:t>29</a:t>
          </a:r>
          <a:r>
            <a:rPr b="0" lang="ja-JP" sz="1300" spc="-1" strike="noStrike">
              <a:solidFill>
                <a:schemeClr val="dk1"/>
              </a:solidFill>
              <a:latin typeface="ＭＳ ゴシック"/>
              <a:ea typeface="ＭＳ ゴシック"/>
            </a:rPr>
            <a:t>百万円の取崩を行ったため</a:t>
          </a:r>
          <a:r>
            <a:rPr b="0" lang="en-US" sz="1300" spc="-1" strike="noStrike">
              <a:solidFill>
                <a:schemeClr val="dk1"/>
              </a:solidFill>
              <a:latin typeface="ＭＳ ゴシック"/>
              <a:ea typeface="ＭＳ ゴシック"/>
            </a:rPr>
            <a:t>6</a:t>
          </a:r>
          <a:r>
            <a:rPr b="0" lang="ja-JP" sz="1300" spc="-1" strike="noStrike">
              <a:solidFill>
                <a:schemeClr val="dk1"/>
              </a:solidFill>
              <a:latin typeface="ＭＳ ゴシック"/>
              <a:ea typeface="ＭＳ ゴシック"/>
            </a:rPr>
            <a:t>百万円の減額となった。</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宿泊税交付金基金は、観光の振興を図る事業に要した経費より、福岡県宿泊税交付金の受入が多かったため</a:t>
          </a:r>
          <a:r>
            <a:rPr b="0" lang="en-US" sz="1300" spc="-1" strike="noStrike">
              <a:solidFill>
                <a:schemeClr val="dk1"/>
              </a:solidFill>
              <a:latin typeface="ＭＳ ゴシック"/>
              <a:ea typeface="ＭＳ ゴシック"/>
            </a:rPr>
            <a:t>8</a:t>
          </a:r>
          <a:r>
            <a:rPr b="0" lang="ja-JP" sz="1300" spc="-1" strike="noStrike">
              <a:solidFill>
                <a:schemeClr val="dk1"/>
              </a:solidFill>
              <a:latin typeface="ＭＳ ゴシック"/>
              <a:ea typeface="ＭＳ ゴシック"/>
            </a:rPr>
            <a:t>百万円の増加となった。</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霊園管理基金は、管理費に要した経費より管理料の受入の方が多かったため</a:t>
          </a:r>
          <a:r>
            <a:rPr b="0" lang="en-US" sz="1300" spc="-1" strike="noStrike">
              <a:solidFill>
                <a:schemeClr val="dk1"/>
              </a:solidFill>
              <a:latin typeface="ＭＳ ゴシック"/>
              <a:ea typeface="ＭＳ ゴシック"/>
            </a:rPr>
            <a:t>2</a:t>
          </a:r>
          <a:r>
            <a:rPr b="0" lang="ja-JP" sz="1300" spc="-1" strike="noStrike">
              <a:solidFill>
                <a:schemeClr val="dk1"/>
              </a:solidFill>
              <a:latin typeface="ＭＳ ゴシック"/>
              <a:ea typeface="ＭＳ ゴシック"/>
            </a:rPr>
            <a:t>百万円の増加となった。</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公共施設整備基金は、今後老朽化の進む公共施設の改修や長寿命化、庁舎の建替え等多くの財源が必要となることから、前年度決算余剰金の</a:t>
          </a:r>
          <a:r>
            <a:rPr b="0" lang="en-US" sz="1300" spc="-1" strike="noStrike">
              <a:solidFill>
                <a:schemeClr val="dk1"/>
              </a:solidFill>
              <a:latin typeface="ＭＳ ゴシック"/>
              <a:ea typeface="ＭＳ ゴシック"/>
            </a:rPr>
            <a:t>1/2</a:t>
          </a:r>
          <a:r>
            <a:rPr b="0" lang="ja-JP" sz="1300" spc="-1" strike="noStrike">
              <a:solidFill>
                <a:schemeClr val="dk1"/>
              </a:solidFill>
              <a:latin typeface="ＭＳ ゴシック"/>
              <a:ea typeface="ＭＳ ゴシック"/>
            </a:rPr>
            <a:t>を中心に地方税の増収や歳出の削減により捻出した一般財源を計画的に積み立てる予定となっている。</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企業立地等奨励金基金は、町内進出企業等へ令和</a:t>
          </a:r>
          <a:r>
            <a:rPr b="0" lang="en-US" sz="1300" spc="-1" strike="noStrike">
              <a:solidFill>
                <a:schemeClr val="dk1"/>
              </a:solidFill>
              <a:latin typeface="ＭＳ ゴシック"/>
              <a:ea typeface="ＭＳ ゴシック"/>
            </a:rPr>
            <a:t>9</a:t>
          </a:r>
          <a:r>
            <a:rPr b="0" lang="ja-JP" sz="1300" spc="-1" strike="noStrike">
              <a:solidFill>
                <a:schemeClr val="dk1"/>
              </a:solidFill>
              <a:latin typeface="ＭＳ ゴシック"/>
              <a:ea typeface="ＭＳ ゴシック"/>
            </a:rPr>
            <a:t>年度までに約</a:t>
          </a:r>
          <a:r>
            <a:rPr b="0" lang="en-US" sz="1300" spc="-1" strike="noStrike">
              <a:solidFill>
                <a:schemeClr val="dk1"/>
              </a:solidFill>
              <a:latin typeface="ＭＳ ゴシック"/>
              <a:ea typeface="ＭＳ ゴシック"/>
            </a:rPr>
            <a:t>600</a:t>
          </a:r>
          <a:r>
            <a:rPr b="0" lang="ja-JP" sz="1300" spc="-1" strike="noStrike">
              <a:solidFill>
                <a:schemeClr val="dk1"/>
              </a:solidFill>
              <a:latin typeface="ＭＳ ゴシック"/>
              <a:ea typeface="ＭＳ ゴシック"/>
            </a:rPr>
            <a:t>百万円の奨励金支払が見込まれているため、地方税の増収や歳出の削減により捻出した一般財源を計画的に積み立てる予定となっている。</a:t>
          </a:r>
          <a:endParaRPr b="0" lang="en-US" sz="1300" spc="-1" strike="noStrike">
            <a:latin typeface="游明朝"/>
          </a:endParaRPr>
        </a:p>
      </xdr:txBody>
    </xdr:sp>
    <xdr:clientData/>
  </xdr:twoCellAnchor>
  <xdr:twoCellAnchor editAs="twoCell">
    <xdr:from>
      <xdr:col>8</xdr:col>
      <xdr:colOff>422280</xdr:colOff>
      <xdr:row>54</xdr:row>
      <xdr:rowOff>256680</xdr:rowOff>
    </xdr:from>
    <xdr:to>
      <xdr:col>9</xdr:col>
      <xdr:colOff>952920</xdr:colOff>
      <xdr:row>54</xdr:row>
      <xdr:rowOff>585360</xdr:rowOff>
    </xdr:to>
    <xdr:sp>
      <xdr:nvSpPr>
        <xdr:cNvPr id="2937" name="Rectangle 7"/>
        <xdr:cNvSpPr/>
      </xdr:nvSpPr>
      <xdr:spPr>
        <a:xfrm>
          <a:off x="12726720" y="12562920"/>
          <a:ext cx="2346840" cy="328680"/>
        </a:xfrm>
        <a:prstGeom prst="rect">
          <a:avLst/>
        </a:prstGeom>
        <a:noFill/>
        <a:ln w="9525">
          <a:solidFill>
            <a:srgbClr val="000000"/>
          </a:solidFill>
          <a:miter/>
        </a:ln>
      </xdr:spPr>
      <xdr:style>
        <a:lnRef idx="0"/>
        <a:fillRef idx="0"/>
        <a:effectRef idx="0"/>
        <a:fontRef idx="minor"/>
      </xdr:style>
      <xdr:txBody>
        <a:bodyPr horzOverflow="overflow"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游明朝"/>
          </a:endParaRPr>
        </a:p>
      </xdr:txBody>
    </xdr:sp>
    <xdr:clientData/>
  </xdr:twoCellAnchor>
  <xdr:twoCellAnchor editAs="twoCell">
    <xdr:from>
      <xdr:col>8</xdr:col>
      <xdr:colOff>340920</xdr:colOff>
      <xdr:row>25</xdr:row>
      <xdr:rowOff>39960</xdr:rowOff>
    </xdr:from>
    <xdr:to>
      <xdr:col>14</xdr:col>
      <xdr:colOff>81360</xdr:colOff>
      <xdr:row>41</xdr:row>
      <xdr:rowOff>137520</xdr:rowOff>
    </xdr:to>
    <xdr:sp>
      <xdr:nvSpPr>
        <xdr:cNvPr id="2938" name="Rectangle 6"/>
        <xdr:cNvSpPr/>
      </xdr:nvSpPr>
      <xdr:spPr>
        <a:xfrm>
          <a:off x="12645360" y="5278680"/>
          <a:ext cx="10636920" cy="3450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340920</xdr:colOff>
      <xdr:row>27</xdr:row>
      <xdr:rowOff>95400</xdr:rowOff>
    </xdr:from>
    <xdr:to>
      <xdr:col>14</xdr:col>
      <xdr:colOff>80280</xdr:colOff>
      <xdr:row>41</xdr:row>
      <xdr:rowOff>121680</xdr:rowOff>
    </xdr:to>
    <xdr:sp>
      <xdr:nvSpPr>
        <xdr:cNvPr id="2939" name="テキスト ボックス 17"/>
        <xdr:cNvSpPr/>
      </xdr:nvSpPr>
      <xdr:spPr>
        <a:xfrm>
          <a:off x="12645360" y="5753160"/>
          <a:ext cx="10635840" cy="29599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新型コロナウイルス感染症対策に伴う経費に充当するため</a:t>
          </a:r>
          <a:r>
            <a:rPr b="0" lang="en-US" sz="1300" spc="-1" strike="noStrike">
              <a:solidFill>
                <a:schemeClr val="dk1"/>
              </a:solidFill>
              <a:latin typeface="ＭＳ ゴシック"/>
              <a:ea typeface="ＭＳ ゴシック"/>
            </a:rPr>
            <a:t>56</a:t>
          </a:r>
          <a:r>
            <a:rPr b="0" lang="ja-JP" sz="1300" spc="-1" strike="noStrike">
              <a:solidFill>
                <a:schemeClr val="dk1"/>
              </a:solidFill>
              <a:latin typeface="ＭＳ ゴシック"/>
              <a:ea typeface="ＭＳ ゴシック"/>
            </a:rPr>
            <a:t>百万円の取崩を行ったため、財政調整基金は減少となった。</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財政調整基金は、平成</a:t>
          </a:r>
          <a:r>
            <a:rPr b="0" lang="en-US" sz="1300" spc="-1" strike="noStrike">
              <a:solidFill>
                <a:schemeClr val="dk1"/>
              </a:solidFill>
              <a:latin typeface="ＭＳ ゴシック"/>
              <a:ea typeface="ＭＳ ゴシック"/>
            </a:rPr>
            <a:t>25</a:t>
          </a:r>
          <a:r>
            <a:rPr b="0" lang="ja-JP" sz="1300" spc="-1" strike="noStrike">
              <a:solidFill>
                <a:schemeClr val="dk1"/>
              </a:solidFill>
              <a:latin typeface="ＭＳ ゴシック"/>
              <a:ea typeface="ＭＳ ゴシック"/>
            </a:rPr>
            <a:t>年度から平成</a:t>
          </a:r>
          <a:r>
            <a:rPr b="0" lang="en-US" sz="1300" spc="-1" strike="noStrike">
              <a:solidFill>
                <a:schemeClr val="dk1"/>
              </a:solidFill>
              <a:latin typeface="ＭＳ ゴシック"/>
              <a:ea typeface="ＭＳ ゴシック"/>
            </a:rPr>
            <a:t>27</a:t>
          </a:r>
          <a:r>
            <a:rPr b="0" lang="ja-JP" sz="1300" spc="-1" strike="noStrike">
              <a:solidFill>
                <a:schemeClr val="dk1"/>
              </a:solidFill>
              <a:latin typeface="ＭＳ ゴシック"/>
              <a:ea typeface="ＭＳ ゴシック"/>
            </a:rPr>
            <a:t>年度まで</a:t>
          </a:r>
          <a:r>
            <a:rPr b="0" lang="en-US" sz="1300" spc="-1" strike="noStrike">
              <a:solidFill>
                <a:schemeClr val="dk1"/>
              </a:solidFill>
              <a:latin typeface="ＭＳ ゴシック"/>
              <a:ea typeface="ＭＳ ゴシック"/>
            </a:rPr>
            <a:t>1,250</a:t>
          </a:r>
          <a:r>
            <a:rPr b="0" lang="ja-JP" sz="1300" spc="-1" strike="noStrike">
              <a:solidFill>
                <a:schemeClr val="dk1"/>
              </a:solidFill>
              <a:latin typeface="ＭＳ ゴシック"/>
              <a:ea typeface="ＭＳ ゴシック"/>
            </a:rPr>
            <a:t>百万円取崩を行ったため、残高が減少していたが、平成</a:t>
          </a:r>
          <a:r>
            <a:rPr b="0" lang="en-US" sz="1300" spc="-1" strike="noStrike">
              <a:solidFill>
                <a:schemeClr val="dk1"/>
              </a:solidFill>
              <a:latin typeface="ＭＳ ゴシック"/>
              <a:ea typeface="ＭＳ ゴシック"/>
            </a:rPr>
            <a:t>29</a:t>
          </a:r>
          <a:r>
            <a:rPr b="0" lang="ja-JP" sz="1300" spc="-1" strike="noStrike">
              <a:solidFill>
                <a:schemeClr val="dk1"/>
              </a:solidFill>
              <a:latin typeface="ＭＳ ゴシック"/>
              <a:ea typeface="ＭＳ ゴシック"/>
            </a:rPr>
            <a:t>年度より積立を行い、残高水準が平成</a:t>
          </a:r>
          <a:r>
            <a:rPr b="0" lang="en-US" sz="1300" spc="-1" strike="noStrike">
              <a:solidFill>
                <a:schemeClr val="dk1"/>
              </a:solidFill>
              <a:latin typeface="ＭＳ ゴシック"/>
              <a:ea typeface="ＭＳ ゴシック"/>
            </a:rPr>
            <a:t>24</a:t>
          </a:r>
          <a:r>
            <a:rPr b="0" lang="ja-JP" sz="1300" spc="-1" strike="noStrike">
              <a:solidFill>
                <a:schemeClr val="dk1"/>
              </a:solidFill>
              <a:latin typeface="ＭＳ ゴシック"/>
              <a:ea typeface="ＭＳ ゴシック"/>
            </a:rPr>
            <a:t>年度末時点と同程度まで増加した。今後は、計画的に債券の購入を行い、債券から得た利息を積み立てていく予定である。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422280</xdr:colOff>
      <xdr:row>25</xdr:row>
      <xdr:rowOff>133920</xdr:rowOff>
    </xdr:from>
    <xdr:to>
      <xdr:col>9</xdr:col>
      <xdr:colOff>489960</xdr:colOff>
      <xdr:row>27</xdr:row>
      <xdr:rowOff>56160</xdr:rowOff>
    </xdr:to>
    <xdr:sp>
      <xdr:nvSpPr>
        <xdr:cNvPr id="2940" name="Rectangle 7"/>
        <xdr:cNvSpPr/>
      </xdr:nvSpPr>
      <xdr:spPr>
        <a:xfrm>
          <a:off x="12726720" y="5372640"/>
          <a:ext cx="1883880" cy="341280"/>
        </a:xfrm>
        <a:prstGeom prst="rect">
          <a:avLst/>
        </a:prstGeom>
        <a:noFill/>
        <a:ln w="9525">
          <a:solidFill>
            <a:srgbClr val="000000"/>
          </a:solidFill>
          <a:miter/>
        </a:ln>
      </xdr:spPr>
      <xdr:style>
        <a:lnRef idx="0"/>
        <a:fillRef idx="0"/>
        <a:effectRef idx="0"/>
        <a:fontRef idx="minor"/>
      </xdr:style>
      <xdr:txBody>
        <a:bodyPr horzOverflow="overflow"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游明朝"/>
          </a:endParaRPr>
        </a:p>
      </xdr:txBody>
    </xdr:sp>
    <xdr:clientData/>
  </xdr:twoCellAnchor>
  <xdr:twoCellAnchor editAs="twoCell">
    <xdr:from>
      <xdr:col>8</xdr:col>
      <xdr:colOff>340920</xdr:colOff>
      <xdr:row>42</xdr:row>
      <xdr:rowOff>75600</xdr:rowOff>
    </xdr:from>
    <xdr:to>
      <xdr:col>14</xdr:col>
      <xdr:colOff>81360</xdr:colOff>
      <xdr:row>54</xdr:row>
      <xdr:rowOff>18000</xdr:rowOff>
    </xdr:to>
    <xdr:sp>
      <xdr:nvSpPr>
        <xdr:cNvPr id="2941" name="Rectangle 6"/>
        <xdr:cNvSpPr/>
      </xdr:nvSpPr>
      <xdr:spPr>
        <a:xfrm>
          <a:off x="12645360" y="8876880"/>
          <a:ext cx="10636920" cy="34473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340920</xdr:colOff>
      <xdr:row>44</xdr:row>
      <xdr:rowOff>129600</xdr:rowOff>
    </xdr:from>
    <xdr:to>
      <xdr:col>14</xdr:col>
      <xdr:colOff>80280</xdr:colOff>
      <xdr:row>53</xdr:row>
      <xdr:rowOff>364320</xdr:rowOff>
    </xdr:to>
    <xdr:sp>
      <xdr:nvSpPr>
        <xdr:cNvPr id="2942" name="テキスト ボックス 20"/>
        <xdr:cNvSpPr/>
      </xdr:nvSpPr>
      <xdr:spPr>
        <a:xfrm>
          <a:off x="12645360" y="9349920"/>
          <a:ext cx="10635840" cy="29491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積立、取崩ともに行っていないため現在高に変動なし</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中期的に歳出が確実に見込まれている特定目的基金（公共施設整備基金、企業立地等奨励金基金）を中心にバランスと取りながら積立てを行っていく予定である。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422280</xdr:colOff>
      <xdr:row>42</xdr:row>
      <xdr:rowOff>168120</xdr:rowOff>
    </xdr:from>
    <xdr:to>
      <xdr:col>8</xdr:col>
      <xdr:colOff>1679400</xdr:colOff>
      <xdr:row>44</xdr:row>
      <xdr:rowOff>91080</xdr:rowOff>
    </xdr:to>
    <xdr:sp>
      <xdr:nvSpPr>
        <xdr:cNvPr id="2943" name="Rectangle 7"/>
        <xdr:cNvSpPr/>
      </xdr:nvSpPr>
      <xdr:spPr>
        <a:xfrm>
          <a:off x="12726720" y="8969400"/>
          <a:ext cx="1257120" cy="342000"/>
        </a:xfrm>
        <a:prstGeom prst="rect">
          <a:avLst/>
        </a:prstGeom>
        <a:noFill/>
        <a:ln w="9525">
          <a:solidFill>
            <a:srgbClr val="000000"/>
          </a:solidFill>
          <a:miter/>
        </a:ln>
      </xdr:spPr>
      <xdr:style>
        <a:lnRef idx="0"/>
        <a:fillRef idx="0"/>
        <a:effectRef idx="0"/>
        <a:fontRef idx="minor"/>
      </xdr:style>
      <xdr:txBody>
        <a:bodyPr horzOverflow="overflow"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正方形/長方形 1"/>
        <xdr:cNvSpPr/>
      </xdr:nvSpPr>
      <xdr:spPr>
        <a:xfrm>
          <a:off x="672480" y="41940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正方形/長方形 2"/>
        <xdr:cNvSpPr/>
      </xdr:nvSpPr>
      <xdr:spPr>
        <a:xfrm>
          <a:off x="18547200" y="406440"/>
          <a:ext cx="3604680" cy="55800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正方形/長方形 3"/>
        <xdr:cNvSpPr/>
      </xdr:nvSpPr>
      <xdr:spPr>
        <a:xfrm>
          <a:off x="18572400" y="432000"/>
          <a:ext cx="3560040" cy="507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正方形/長方形 4"/>
        <xdr:cNvSpPr/>
      </xdr:nvSpPr>
      <xdr:spPr>
        <a:xfrm>
          <a:off x="18597960" y="457560"/>
          <a:ext cx="3520080" cy="45648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正方形/長方形 5"/>
        <xdr:cNvSpPr/>
      </xdr:nvSpPr>
      <xdr:spPr>
        <a:xfrm>
          <a:off x="15976080" y="406440"/>
          <a:ext cx="2454840" cy="55800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正方形/長方形 6"/>
        <xdr:cNvSpPr/>
      </xdr:nvSpPr>
      <xdr:spPr>
        <a:xfrm>
          <a:off x="16001280" y="432000"/>
          <a:ext cx="2410200" cy="507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正方形/長方形 7"/>
        <xdr:cNvSpPr/>
      </xdr:nvSpPr>
      <xdr:spPr>
        <a:xfrm>
          <a:off x="16026840" y="457560"/>
          <a:ext cx="2352960" cy="45648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-720</xdr:colOff>
      <xdr:row>7</xdr:row>
      <xdr:rowOff>6480</xdr:rowOff>
    </xdr:from>
    <xdr:to>
      <xdr:col>49</xdr:col>
      <xdr:colOff>192240</xdr:colOff>
      <xdr:row>17</xdr:row>
      <xdr:rowOff>50400</xdr:rowOff>
    </xdr:to>
    <xdr:sp>
      <xdr:nvSpPr>
        <xdr:cNvPr id="9" name="正方形/長方形 8"/>
        <xdr:cNvSpPr/>
      </xdr:nvSpPr>
      <xdr:spPr>
        <a:xfrm>
          <a:off x="768960" y="1206720"/>
          <a:ext cx="8850960" cy="17582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正方形/長方形 9"/>
        <xdr:cNvSpPr/>
      </xdr:nvSpPr>
      <xdr:spPr>
        <a:xfrm>
          <a:off x="884160" y="1238400"/>
          <a:ext cx="1276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10</xdr:col>
      <xdr:colOff>190440</xdr:colOff>
      <xdr:row>7</xdr:row>
      <xdr:rowOff>38160</xdr:rowOff>
    </xdr:from>
    <xdr:to>
      <xdr:col>16</xdr:col>
      <xdr:colOff>191520</xdr:colOff>
      <xdr:row>17</xdr:row>
      <xdr:rowOff>37800</xdr:rowOff>
    </xdr:to>
    <xdr:sp>
      <xdr:nvSpPr>
        <xdr:cNvPr id="11" name="正方形/長方形 10"/>
        <xdr:cNvSpPr/>
      </xdr:nvSpPr>
      <xdr:spPr>
        <a:xfrm>
          <a:off x="2114640" y="1238400"/>
          <a:ext cx="11552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37,767</a:t>
          </a:r>
          <a:endParaRPr b="0" lang="en-US" sz="1100" spc="-1" strike="noStrike">
            <a:latin typeface="游明朝"/>
          </a:endParaRPr>
        </a:p>
        <a:p>
          <a:r>
            <a:rPr b="1" lang="en-US" sz="1100" spc="-1" strike="noStrike">
              <a:solidFill>
                <a:srgbClr val="000000"/>
              </a:solidFill>
              <a:latin typeface="ＭＳ ゴシック"/>
              <a:ea typeface="ＭＳ ゴシック"/>
            </a:rPr>
            <a:t>36,647</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17,057,863</a:t>
          </a:r>
          <a:endParaRPr b="0" lang="en-US" sz="1100" spc="-1" strike="noStrike">
            <a:latin typeface="游明朝"/>
          </a:endParaRPr>
        </a:p>
        <a:p>
          <a:r>
            <a:rPr b="1" lang="en-US" sz="1100" spc="-1" strike="noStrike">
              <a:solidFill>
                <a:srgbClr val="000000"/>
              </a:solidFill>
              <a:latin typeface="ＭＳ ゴシック"/>
              <a:ea typeface="ＭＳ ゴシック"/>
            </a:rPr>
            <a:t>16,359,658</a:t>
          </a:r>
          <a:endParaRPr b="0" lang="en-US" sz="1100" spc="-1" strike="noStrike">
            <a:latin typeface="游明朝"/>
          </a:endParaRPr>
        </a:p>
        <a:p>
          <a:r>
            <a:rPr b="1" lang="en-US" sz="1100" spc="-1" strike="noStrike">
              <a:solidFill>
                <a:srgbClr val="000000"/>
              </a:solidFill>
              <a:latin typeface="ＭＳ ゴシック"/>
              <a:ea typeface="ＭＳ ゴシック"/>
            </a:rPr>
            <a:t>542,927</a:t>
          </a:r>
          <a:endParaRPr b="0" lang="en-US" sz="1100" spc="-1" strike="noStrike">
            <a:latin typeface="游明朝"/>
          </a:endParaRPr>
        </a:p>
        <a:p>
          <a:r>
            <a:rPr b="1" lang="en-US" sz="1100" spc="-1" strike="noStrike">
              <a:solidFill>
                <a:srgbClr val="000000"/>
              </a:solidFill>
              <a:latin typeface="ＭＳ ゴシック"/>
              <a:ea typeface="ＭＳ ゴシック"/>
            </a:rPr>
            <a:t>10,282,608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8,070,055</a:t>
          </a:r>
          <a:endParaRPr b="0" lang="en-US" sz="1100" spc="-1" strike="noStrike">
            <a:latin typeface="游明朝"/>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正方形/長方形 11"/>
        <xdr:cNvSpPr/>
      </xdr:nvSpPr>
      <xdr:spPr>
        <a:xfrm>
          <a:off x="3328200" y="1238400"/>
          <a:ext cx="14036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正方形/長方形 12"/>
        <xdr:cNvSpPr/>
      </xdr:nvSpPr>
      <xdr:spPr>
        <a:xfrm>
          <a:off x="4732200" y="1257480"/>
          <a:ext cx="186048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正方形/長方形 13"/>
        <xdr:cNvSpPr/>
      </xdr:nvSpPr>
      <xdr:spPr>
        <a:xfrm>
          <a:off x="6592680" y="1257480"/>
          <a:ext cx="11664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9.3</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17.6</a:t>
          </a:r>
          <a:endParaRPr b="0" lang="en-US" sz="1100" spc="-1" strike="noStrike">
            <a:latin typeface="游明朝"/>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正方形/長方形 14"/>
        <xdr:cNvSpPr/>
      </xdr:nvSpPr>
      <xdr:spPr>
        <a:xfrm>
          <a:off x="7823160" y="1257480"/>
          <a:ext cx="58356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正方形/長方形 15"/>
        <xdr:cNvSpPr/>
      </xdr:nvSpPr>
      <xdr:spPr>
        <a:xfrm>
          <a:off x="4732200" y="2095560"/>
          <a:ext cx="18604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正方形/長方形 16"/>
        <xdr:cNvSpPr/>
      </xdr:nvSpPr>
      <xdr:spPr>
        <a:xfrm>
          <a:off x="6656400" y="2095560"/>
          <a:ext cx="31543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R04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51</xdr:col>
      <xdr:colOff>31680</xdr:colOff>
      <xdr:row>7</xdr:row>
      <xdr:rowOff>6480</xdr:rowOff>
    </xdr:from>
    <xdr:to>
      <xdr:col>57</xdr:col>
      <xdr:colOff>192240</xdr:colOff>
      <xdr:row>13</xdr:row>
      <xdr:rowOff>120600</xdr:rowOff>
    </xdr:to>
    <xdr:sp>
      <xdr:nvSpPr>
        <xdr:cNvPr id="18" name="角丸四角形 17"/>
        <xdr:cNvSpPr/>
      </xdr:nvSpPr>
      <xdr:spPr>
        <a:xfrm>
          <a:off x="9844200" y="1206720"/>
          <a:ext cx="1315080" cy="114264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正方形/長方形 18"/>
        <xdr:cNvSpPr/>
      </xdr:nvSpPr>
      <xdr:spPr>
        <a:xfrm>
          <a:off x="10062360" y="1270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正方形/長方形 19"/>
        <xdr:cNvSpPr/>
      </xdr:nvSpPr>
      <xdr:spPr>
        <a:xfrm>
          <a:off x="10062360" y="1536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正方形/長方形 20"/>
        <xdr:cNvSpPr/>
      </xdr:nvSpPr>
      <xdr:spPr>
        <a:xfrm>
          <a:off x="10062360" y="186696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cxnSp>
      <xdr:nvCxnSpPr>
        <xdr:cNvPr id="22" name="直線コネクタ 21"/>
        <xdr:cNvCxnSpPr/>
      </xdr:nvCxnSpPr>
      <xdr:spPr>
        <a:xfrm>
          <a:off x="9920160" y="1358640"/>
          <a:ext cx="155160" cy="360"/>
        </a:xfrm>
        <a:prstGeom prst="straightConnector1">
          <a:avLst/>
        </a:prstGeom>
        <a:ln w="6350">
          <a:solidFill>
            <a:srgbClr val="ff0000"/>
          </a:solidFill>
          <a:miter/>
        </a:ln>
      </xdr:spPr>
    </xdr:cxnSp>
    <xdr:clientData/>
  </xdr:twoCellAnchor>
  <xdr:twoCellAnchor editAs="twoCell">
    <xdr:from>
      <xdr:col>51</xdr:col>
      <xdr:colOff>190440</xdr:colOff>
      <xdr:row>10</xdr:row>
      <xdr:rowOff>126720</xdr:rowOff>
    </xdr:from>
    <xdr:to>
      <xdr:col>51</xdr:col>
      <xdr:colOff>190440</xdr:colOff>
      <xdr:row>11</xdr:row>
      <xdr:rowOff>95040</xdr:rowOff>
    </xdr:to>
    <xdr:cxnSp>
      <xdr:nvCxnSpPr>
        <xdr:cNvPr id="23" name="直線コネクタ 22"/>
        <xdr:cNvCxnSpPr/>
      </xdr:nvCxnSpPr>
      <xdr:spPr>
        <a:xfrm>
          <a:off x="10002960" y="1841400"/>
          <a:ext cx="360" cy="140040"/>
        </a:xfrm>
        <a:prstGeom prst="straightConnector1">
          <a:avLst/>
        </a:prstGeom>
        <a:ln w="31750">
          <a:solidFill>
            <a:srgbClr val="808080"/>
          </a:solidFill>
          <a:miter/>
        </a:ln>
      </xdr:spPr>
    </xdr:cxnSp>
    <xdr:clientData/>
  </xdr:twoCellAnchor>
  <xdr:twoCellAnchor editAs="twoCell">
    <xdr:from>
      <xdr:col>51</xdr:col>
      <xdr:colOff>107640</xdr:colOff>
      <xdr:row>10</xdr:row>
      <xdr:rowOff>126720</xdr:rowOff>
    </xdr:from>
    <xdr:to>
      <xdr:col>52</xdr:col>
      <xdr:colOff>69840</xdr:colOff>
      <xdr:row>10</xdr:row>
      <xdr:rowOff>126720</xdr:rowOff>
    </xdr:to>
    <xdr:cxnSp>
      <xdr:nvCxnSpPr>
        <xdr:cNvPr id="24" name="直線コネクタ 23"/>
        <xdr:cNvCxnSpPr/>
      </xdr:nvCxnSpPr>
      <xdr:spPr>
        <a:xfrm>
          <a:off x="9920160" y="1841400"/>
          <a:ext cx="155160" cy="360"/>
        </a:xfrm>
        <a:prstGeom prst="straightConnector1">
          <a:avLst/>
        </a:prstGeom>
        <a:ln w="15875">
          <a:solidFill>
            <a:srgbClr val="000000"/>
          </a:solidFill>
          <a:miter/>
        </a:ln>
      </xdr:spPr>
    </xdr:cxnSp>
    <xdr:clientData/>
  </xdr:twoCellAnchor>
  <xdr:twoCellAnchor editAs="twoCell">
    <xdr:from>
      <xdr:col>51</xdr:col>
      <xdr:colOff>190440</xdr:colOff>
      <xdr:row>12</xdr:row>
      <xdr:rowOff>21960</xdr:rowOff>
    </xdr:from>
    <xdr:to>
      <xdr:col>51</xdr:col>
      <xdr:colOff>190440</xdr:colOff>
      <xdr:row>12</xdr:row>
      <xdr:rowOff>161640</xdr:rowOff>
    </xdr:to>
    <xdr:cxnSp>
      <xdr:nvCxnSpPr>
        <xdr:cNvPr id="25" name="直線コネクタ 24"/>
        <xdr:cNvCxnSpPr/>
      </xdr:nvCxnSpPr>
      <xdr:spPr>
        <a:xfrm flipV="1">
          <a:off x="10002960" y="2079360"/>
          <a:ext cx="360" cy="140040"/>
        </a:xfrm>
        <a:prstGeom prst="straightConnector1">
          <a:avLst/>
        </a:prstGeom>
        <a:ln w="31750">
          <a:solidFill>
            <a:srgbClr val="808080"/>
          </a:solidFill>
          <a:miter/>
        </a:ln>
      </xdr:spPr>
    </xdr:cxnSp>
    <xdr:clientData/>
  </xdr:twoCellAnchor>
  <xdr:twoCellAnchor editAs="twoCell">
    <xdr:from>
      <xdr:col>51</xdr:col>
      <xdr:colOff>107640</xdr:colOff>
      <xdr:row>12</xdr:row>
      <xdr:rowOff>164880</xdr:rowOff>
    </xdr:from>
    <xdr:to>
      <xdr:col>52</xdr:col>
      <xdr:colOff>69840</xdr:colOff>
      <xdr:row>12</xdr:row>
      <xdr:rowOff>164880</xdr:rowOff>
    </xdr:to>
    <xdr:cxnSp>
      <xdr:nvCxnSpPr>
        <xdr:cNvPr id="26" name="直線コネクタ 25"/>
        <xdr:cNvCxnSpPr/>
      </xdr:nvCxnSpPr>
      <xdr:spPr>
        <a:xfrm>
          <a:off x="9920160" y="2222280"/>
          <a:ext cx="155160" cy="360"/>
        </a:xfrm>
        <a:prstGeom prst="straightConnector1">
          <a:avLst/>
        </a:prstGeom>
        <a:ln w="15875">
          <a:solidFill>
            <a:srgbClr val="000000"/>
          </a:solidFill>
          <a:miter/>
        </a:ln>
      </xdr:spPr>
    </xdr:cxn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楕円 26"/>
        <xdr:cNvSpPr/>
      </xdr:nvSpPr>
      <xdr:spPr>
        <a:xfrm>
          <a:off x="9955440" y="1308240"/>
          <a:ext cx="8424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フローチャート: 判断 27"/>
        <xdr:cNvSpPr/>
      </xdr:nvSpPr>
      <xdr:spPr>
        <a:xfrm>
          <a:off x="9955440" y="1574640"/>
          <a:ext cx="8424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172080</xdr:colOff>
      <xdr:row>17</xdr:row>
      <xdr:rowOff>95400</xdr:rowOff>
    </xdr:from>
    <xdr:to>
      <xdr:col>49</xdr:col>
      <xdr:colOff>53280</xdr:colOff>
      <xdr:row>18</xdr:row>
      <xdr:rowOff>140400</xdr:rowOff>
    </xdr:to>
    <xdr:sp>
      <xdr:nvSpPr>
        <xdr:cNvPr id="29" name="テキスト ボックス 28"/>
        <xdr:cNvSpPr/>
      </xdr:nvSpPr>
      <xdr:spPr>
        <a:xfrm>
          <a:off x="749160" y="3009960"/>
          <a:ext cx="87318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173880</xdr:colOff>
      <xdr:row>19</xdr:row>
      <xdr:rowOff>6480</xdr:rowOff>
    </xdr:from>
    <xdr:to>
      <xdr:col>51</xdr:col>
      <xdr:colOff>44640</xdr:colOff>
      <xdr:row>20</xdr:row>
      <xdr:rowOff>51840</xdr:rowOff>
    </xdr:to>
    <xdr:sp>
      <xdr:nvSpPr>
        <xdr:cNvPr id="30" name="テキスト ボックス 29"/>
        <xdr:cNvSpPr/>
      </xdr:nvSpPr>
      <xdr:spPr>
        <a:xfrm>
          <a:off x="750960" y="3264120"/>
          <a:ext cx="9106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5</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游明朝"/>
          </a:endParaRPr>
        </a:p>
      </xdr:txBody>
    </xdr:sp>
    <xdr:clientData/>
  </xdr:twoCellAnchor>
  <xdr:twoCellAnchor editAs="oneCell">
    <xdr:from>
      <xdr:col>3</xdr:col>
      <xdr:colOff>158760</xdr:colOff>
      <xdr:row>20</xdr:row>
      <xdr:rowOff>88920</xdr:rowOff>
    </xdr:from>
    <xdr:to>
      <xdr:col>33</xdr:col>
      <xdr:colOff>92160</xdr:colOff>
      <xdr:row>21</xdr:row>
      <xdr:rowOff>134280</xdr:rowOff>
    </xdr:to>
    <xdr:sp>
      <xdr:nvSpPr>
        <xdr:cNvPr id="31" name="テキスト ボックス 30"/>
        <xdr:cNvSpPr/>
      </xdr:nvSpPr>
      <xdr:spPr>
        <a:xfrm>
          <a:off x="735840" y="3517920"/>
          <a:ext cx="57056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游明朝"/>
          </a:endParaRPr>
        </a:p>
      </xdr:txBody>
    </xdr:sp>
    <xdr:clientData/>
  </xdr:twoCellAnchor>
  <xdr:twoCellAnchor editAs="oneCell">
    <xdr:from>
      <xdr:col>3</xdr:col>
      <xdr:colOff>171360</xdr:colOff>
      <xdr:row>22</xdr:row>
      <xdr:rowOff>0</xdr:rowOff>
    </xdr:from>
    <xdr:to>
      <xdr:col>48</xdr:col>
      <xdr:colOff>160200</xdr:colOff>
      <xdr:row>23</xdr:row>
      <xdr:rowOff>45360</xdr:rowOff>
    </xdr:to>
    <xdr:sp>
      <xdr:nvSpPr>
        <xdr:cNvPr id="32" name="テキスト ボックス 31"/>
        <xdr:cNvSpPr/>
      </xdr:nvSpPr>
      <xdr:spPr>
        <a:xfrm>
          <a:off x="748440" y="3772080"/>
          <a:ext cx="8647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游明朝"/>
          </a:endParaRPr>
        </a:p>
      </xdr:txBody>
    </xdr:sp>
    <xdr:clientData/>
  </xdr:twoCellAnchor>
  <xdr:twoCellAnchor editAs="oneCell">
    <xdr:from>
      <xdr:col>3</xdr:col>
      <xdr:colOff>159480</xdr:colOff>
      <xdr:row>23</xdr:row>
      <xdr:rowOff>82440</xdr:rowOff>
    </xdr:from>
    <xdr:to>
      <xdr:col>34</xdr:col>
      <xdr:colOff>101520</xdr:colOff>
      <xdr:row>24</xdr:row>
      <xdr:rowOff>127800</xdr:rowOff>
    </xdr:to>
    <xdr:sp>
      <xdr:nvSpPr>
        <xdr:cNvPr id="33" name="テキスト ボックス 32"/>
        <xdr:cNvSpPr/>
      </xdr:nvSpPr>
      <xdr:spPr>
        <a:xfrm>
          <a:off x="736560" y="4025880"/>
          <a:ext cx="590688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168840</xdr:colOff>
      <xdr:row>24</xdr:row>
      <xdr:rowOff>165240</xdr:rowOff>
    </xdr:from>
    <xdr:to>
      <xdr:col>45</xdr:col>
      <xdr:colOff>160560</xdr:colOff>
      <xdr:row>26</xdr:row>
      <xdr:rowOff>38880</xdr:rowOff>
    </xdr:to>
    <xdr:sp>
      <xdr:nvSpPr>
        <xdr:cNvPr id="34" name="テキスト ボックス 33"/>
        <xdr:cNvSpPr/>
      </xdr:nvSpPr>
      <xdr:spPr>
        <a:xfrm>
          <a:off x="745920" y="4280040"/>
          <a:ext cx="80730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171720</xdr:colOff>
      <xdr:row>26</xdr:row>
      <xdr:rowOff>76320</xdr:rowOff>
    </xdr:from>
    <xdr:to>
      <xdr:col>49</xdr:col>
      <xdr:colOff>2160</xdr:colOff>
      <xdr:row>28</xdr:row>
      <xdr:rowOff>77400</xdr:rowOff>
    </xdr:to>
    <xdr:sp>
      <xdr:nvSpPr>
        <xdr:cNvPr id="35" name="テキスト ボックス 34"/>
        <xdr:cNvSpPr/>
      </xdr:nvSpPr>
      <xdr:spPr>
        <a:xfrm>
          <a:off x="748800" y="4534200"/>
          <a:ext cx="8681040" cy="3438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「定員管理の状況」の「人口</a:t>
          </a:r>
          <a:r>
            <a:rPr b="0" lang="en-US" sz="1000" spc="-1" strike="noStrike">
              <a:solidFill>
                <a:srgbClr val="000000"/>
              </a:solidFill>
              <a:latin typeface="ＭＳ Ｐゴシック"/>
              <a:ea typeface="ＭＳ Ｐゴシック"/>
            </a:rPr>
            <a:t>1,000</a:t>
          </a:r>
          <a:r>
            <a:rPr b="0" lang="ja-JP" sz="1000" spc="-1" strike="noStrike">
              <a:solidFill>
                <a:srgbClr val="000000"/>
              </a:solidFill>
              <a:latin typeface="ＭＳ Ｐゴシック"/>
              <a:ea typeface="ＭＳ Ｐゴシック"/>
            </a:rPr>
            <a:t>人当たり職員数」の算出に用いる職員数及び「給与水準（国との比較）｣の｢ラスパイレス指数｣については、各調査対象年度の</a:t>
          </a:r>
          <a:endParaRPr b="0" lang="en-US" sz="1000" spc="-1" strike="noStrike">
            <a:latin typeface="游明朝"/>
          </a:endParaRPr>
        </a:p>
        <a:p>
          <a:pPr>
            <a:lnSpc>
              <a:spcPct val="100000"/>
            </a:lnSpc>
          </a:pPr>
          <a:r>
            <a:rPr b="0" lang="ja-JP" sz="1000" spc="-1" strike="noStrike">
              <a:solidFill>
                <a:srgbClr val="000000"/>
              </a:solidFill>
              <a:latin typeface="ＭＳ Ｐゴシック"/>
              <a:ea typeface="ＭＳ Ｐゴシック"/>
            </a:rPr>
            <a:t>　　地方公務員給与実態調査に基づいている。</a:t>
          </a:r>
          <a:endParaRPr b="0" lang="en-US" sz="1000" spc="-1" strike="noStrike">
            <a:latin typeface="游明朝"/>
          </a:endParaRPr>
        </a:p>
      </xdr:txBody>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正方形/長方形 35"/>
        <xdr:cNvSpPr/>
      </xdr:nvSpPr>
      <xdr:spPr>
        <a:xfrm>
          <a:off x="710280" y="501624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游明朝"/>
          </a:endParaRPr>
        </a:p>
      </xdr:txBody>
    </xdr:sp>
    <xdr:clientData/>
  </xdr:twoCellAnchor>
  <xdr:twoCellAnchor editAs="oneCell">
    <xdr:from>
      <xdr:col>8</xdr:col>
      <xdr:colOff>100440</xdr:colOff>
      <xdr:row>31</xdr:row>
      <xdr:rowOff>63360</xdr:rowOff>
    </xdr:from>
    <xdr:to>
      <xdr:col>15</xdr:col>
      <xdr:colOff>24480</xdr:colOff>
      <xdr:row>33</xdr:row>
      <xdr:rowOff>28800</xdr:rowOff>
    </xdr:to>
    <xdr:sp>
      <xdr:nvSpPr>
        <xdr:cNvPr id="37" name="テキスト ボックス 36"/>
        <xdr:cNvSpPr/>
      </xdr:nvSpPr>
      <xdr:spPr>
        <a:xfrm>
          <a:off x="1639800" y="5378400"/>
          <a:ext cx="1270800" cy="30816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游明朝"/>
          </a:endParaRPr>
        </a:p>
      </xdr:txBody>
    </xdr:sp>
    <xdr:clientData/>
  </xdr:twoCellAnchor>
  <xdr:twoCellAnchor editAs="oneCell">
    <xdr:from>
      <xdr:col>15</xdr:col>
      <xdr:colOff>33120</xdr:colOff>
      <xdr:row>31</xdr:row>
      <xdr:rowOff>104040</xdr:rowOff>
    </xdr:from>
    <xdr:to>
      <xdr:col>23</xdr:col>
      <xdr:colOff>143280</xdr:colOff>
      <xdr:row>33</xdr:row>
      <xdr:rowOff>54000</xdr:rowOff>
    </xdr:to>
    <xdr:sp>
      <xdr:nvSpPr>
        <xdr:cNvPr id="38" name="テキスト ボックス 37"/>
        <xdr:cNvSpPr/>
      </xdr:nvSpPr>
      <xdr:spPr>
        <a:xfrm>
          <a:off x="2919240" y="5419080"/>
          <a:ext cx="164952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[1.24]</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正方形/長方形 38"/>
        <xdr:cNvSpPr/>
      </xdr:nvSpPr>
      <xdr:spPr>
        <a:xfrm>
          <a:off x="5425560" y="52707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正方形/長方形 39"/>
        <xdr:cNvSpPr/>
      </xdr:nvSpPr>
      <xdr:spPr>
        <a:xfrm>
          <a:off x="5425560" y="546120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正方形/長方形 40"/>
        <xdr:cNvSpPr/>
      </xdr:nvSpPr>
      <xdr:spPr>
        <a:xfrm>
          <a:off x="693936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正方形/長方形 41"/>
        <xdr:cNvSpPr/>
      </xdr:nvSpPr>
      <xdr:spPr>
        <a:xfrm>
          <a:off x="693936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0.49</a:t>
          </a:r>
          <a:endParaRPr b="0" lang="en-US" sz="1200" spc="-1" strike="noStrike">
            <a:latin typeface="游明朝"/>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正方形/長方形 42"/>
        <xdr:cNvSpPr/>
      </xdr:nvSpPr>
      <xdr:spPr>
        <a:xfrm>
          <a:off x="8280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正方形/長方形 43"/>
        <xdr:cNvSpPr/>
      </xdr:nvSpPr>
      <xdr:spPr>
        <a:xfrm>
          <a:off x="8280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0.52</a:t>
          </a:r>
          <a:endParaRPr b="0" lang="en-US" sz="12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正方形/長方形 44"/>
        <xdr:cNvSpPr/>
      </xdr:nvSpPr>
      <xdr:spPr>
        <a:xfrm>
          <a:off x="71028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正方形/長方形 45"/>
        <xdr:cNvSpPr/>
      </xdr:nvSpPr>
      <xdr:spPr>
        <a:xfrm>
          <a:off x="5552640" y="5778360"/>
          <a:ext cx="553500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46</xdr:col>
      <xdr:colOff>191520</xdr:colOff>
      <xdr:row>35</xdr:row>
      <xdr:rowOff>31320</xdr:rowOff>
    </xdr:to>
    <xdr:sp>
      <xdr:nvSpPr>
        <xdr:cNvPr id="47" name="正方形/長方形 46"/>
        <xdr:cNvSpPr/>
      </xdr:nvSpPr>
      <xdr:spPr>
        <a:xfrm>
          <a:off x="5552640" y="5778360"/>
          <a:ext cx="34894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游明朝"/>
          </a:endParaRPr>
        </a:p>
      </xdr:txBody>
    </xdr:sp>
    <xdr:clientData/>
  </xdr:twoCellAnchor>
  <xdr:twoCellAnchor editAs="twoCell">
    <xdr:from>
      <xdr:col>29</xdr:col>
      <xdr:colOff>82440</xdr:colOff>
      <xdr:row>35</xdr:row>
      <xdr:rowOff>95400</xdr:rowOff>
    </xdr:from>
    <xdr:to>
      <xdr:col>56</xdr:col>
      <xdr:colOff>191160</xdr:colOff>
      <xdr:row>47</xdr:row>
      <xdr:rowOff>69480</xdr:rowOff>
    </xdr:to>
    <xdr:sp>
      <xdr:nvSpPr>
        <xdr:cNvPr id="48" name="テキスト ボックス 47"/>
        <xdr:cNvSpPr/>
      </xdr:nvSpPr>
      <xdr:spPr>
        <a:xfrm>
          <a:off x="5662080" y="6096240"/>
          <a:ext cx="530388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大型事業所の集中等により類似団体平均を上回る税収があるため</a:t>
          </a:r>
          <a:r>
            <a:rPr b="0" lang="en-US" sz="1300" spc="-1" strike="noStrike">
              <a:solidFill>
                <a:srgbClr val="000000"/>
              </a:solidFill>
              <a:latin typeface="ＭＳ Ｐゴシック"/>
              <a:ea typeface="ＭＳ Ｐゴシック"/>
            </a:rPr>
            <a:t>1.24</a:t>
          </a:r>
          <a:r>
            <a:rPr b="0" lang="ja-JP" sz="1300" spc="-1" strike="noStrike">
              <a:solidFill>
                <a:srgbClr val="000000"/>
              </a:solidFill>
              <a:latin typeface="ＭＳ Ｐゴシック"/>
              <a:ea typeface="ＭＳ Ｐゴシック"/>
            </a:rPr>
            <a:t>となっており、令和</a:t>
          </a:r>
          <a:r>
            <a:rPr b="0" lang="en-US" sz="1300" spc="-1" strike="noStrike">
              <a:solidFill>
                <a:srgbClr val="000000"/>
              </a:solidFill>
              <a:latin typeface="ＭＳ Ｐゴシック"/>
              <a:ea typeface="ＭＳ Ｐゴシック"/>
            </a:rPr>
            <a:t>3</a:t>
          </a:r>
          <a:r>
            <a:rPr b="0" lang="ja-JP" sz="1300" spc="-1" strike="noStrike">
              <a:solidFill>
                <a:srgbClr val="000000"/>
              </a:solidFill>
              <a:latin typeface="ＭＳ Ｐゴシック"/>
              <a:ea typeface="ＭＳ Ｐゴシック"/>
            </a:rPr>
            <a:t>年度と同率である。令和</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年度単年度でみると、償却資産の増加により固定資産税が増加したため、基準財政収入額が増加している。本町の主な歳入は地方税であるため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cxnSp>
      <xdr:nvCxnSpPr>
        <xdr:cNvPr id="49" name="直線コネクタ 48"/>
        <xdr:cNvCxnSpPr/>
      </xdr:nvCxnSpPr>
      <xdr:spPr>
        <a:xfrm>
          <a:off x="710280" y="8191440"/>
          <a:ext cx="4668840" cy="360"/>
        </a:xfrm>
        <a:prstGeom prst="straightConnector1">
          <a:avLst/>
        </a:prstGeom>
        <a:ln w="6350">
          <a:solidFill>
            <a:srgbClr val="d8d8d8"/>
          </a:solidFill>
          <a:miter/>
        </a:ln>
      </xdr:spPr>
    </xdr:cxnSp>
    <xdr:clientData/>
  </xdr:twoCellAnchor>
  <xdr:twoCellAnchor editAs="oneCell">
    <xdr:from>
      <xdr:col>0</xdr:col>
      <xdr:colOff>0</xdr:colOff>
      <xdr:row>47</xdr:row>
      <xdr:rowOff>12600</xdr:rowOff>
    </xdr:from>
    <xdr:to>
      <xdr:col>3</xdr:col>
      <xdr:colOff>184680</xdr:colOff>
      <xdr:row>48</xdr:row>
      <xdr:rowOff>57600</xdr:rowOff>
    </xdr:to>
    <xdr:sp>
      <xdr:nvSpPr>
        <xdr:cNvPr id="50" name="テキスト ボックス 49"/>
        <xdr:cNvSpPr/>
      </xdr:nvSpPr>
      <xdr:spPr>
        <a:xfrm>
          <a:off x="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游明朝"/>
          </a:endParaRPr>
        </a:p>
      </xdr:txBody>
    </xdr:sp>
    <xdr:clientData/>
  </xdr:twoCellAnchor>
  <xdr:twoCellAnchor editAs="twoCell">
    <xdr:from>
      <xdr:col>3</xdr:col>
      <xdr:colOff>133200</xdr:colOff>
      <xdr:row>46</xdr:row>
      <xdr:rowOff>2880</xdr:rowOff>
    </xdr:from>
    <xdr:to>
      <xdr:col>27</xdr:col>
      <xdr:colOff>183960</xdr:colOff>
      <xdr:row>46</xdr:row>
      <xdr:rowOff>2880</xdr:rowOff>
    </xdr:to>
    <xdr:cxnSp>
      <xdr:nvCxnSpPr>
        <xdr:cNvPr id="51" name="直線コネクタ 50"/>
        <xdr:cNvCxnSpPr/>
      </xdr:nvCxnSpPr>
      <xdr:spPr>
        <a:xfrm>
          <a:off x="710280" y="7889760"/>
          <a:ext cx="4668840" cy="360"/>
        </a:xfrm>
        <a:prstGeom prst="straightConnector1">
          <a:avLst/>
        </a:prstGeom>
        <a:ln w="6350">
          <a:solidFill>
            <a:srgbClr val="d8d8d8"/>
          </a:solidFill>
          <a:miter/>
        </a:ln>
      </xdr:spPr>
    </xdr:cxnSp>
    <xdr:clientData/>
  </xdr:twoCellAnchor>
  <xdr:twoCellAnchor editAs="oneCell">
    <xdr:from>
      <xdr:col>0</xdr:col>
      <xdr:colOff>0</xdr:colOff>
      <xdr:row>45</xdr:row>
      <xdr:rowOff>52920</xdr:rowOff>
    </xdr:from>
    <xdr:to>
      <xdr:col>3</xdr:col>
      <xdr:colOff>184680</xdr:colOff>
      <xdr:row>46</xdr:row>
      <xdr:rowOff>97560</xdr:rowOff>
    </xdr:to>
    <xdr:sp>
      <xdr:nvSpPr>
        <xdr:cNvPr id="52" name="テキスト ボックス 51"/>
        <xdr:cNvSpPr/>
      </xdr:nvSpPr>
      <xdr:spPr>
        <a:xfrm>
          <a:off x="0" y="7768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游明朝"/>
          </a:endParaRPr>
        </a:p>
      </xdr:txBody>
    </xdr:sp>
    <xdr:clientData/>
  </xdr:twoCellAnchor>
  <xdr:twoCellAnchor editAs="twoCell">
    <xdr:from>
      <xdr:col>3</xdr:col>
      <xdr:colOff>133200</xdr:colOff>
      <xdr:row>44</xdr:row>
      <xdr:rowOff>44280</xdr:rowOff>
    </xdr:from>
    <xdr:to>
      <xdr:col>27</xdr:col>
      <xdr:colOff>183960</xdr:colOff>
      <xdr:row>44</xdr:row>
      <xdr:rowOff>44280</xdr:rowOff>
    </xdr:to>
    <xdr:cxnSp>
      <xdr:nvCxnSpPr>
        <xdr:cNvPr id="53" name="直線コネクタ 52"/>
        <xdr:cNvCxnSpPr/>
      </xdr:nvCxnSpPr>
      <xdr:spPr>
        <a:xfrm>
          <a:off x="710280" y="7588080"/>
          <a:ext cx="4668840" cy="360"/>
        </a:xfrm>
        <a:prstGeom prst="straightConnector1">
          <a:avLst/>
        </a:prstGeom>
        <a:ln w="6350">
          <a:solidFill>
            <a:srgbClr val="d8d8d8"/>
          </a:solidFill>
          <a:miter/>
        </a:ln>
      </xdr:spPr>
    </xdr:cxnSp>
    <xdr:clientData/>
  </xdr:twoCellAnchor>
  <xdr:twoCellAnchor editAs="oneCell">
    <xdr:from>
      <xdr:col>0</xdr:col>
      <xdr:colOff>0</xdr:colOff>
      <xdr:row>43</xdr:row>
      <xdr:rowOff>95040</xdr:rowOff>
    </xdr:from>
    <xdr:to>
      <xdr:col>3</xdr:col>
      <xdr:colOff>184680</xdr:colOff>
      <xdr:row>44</xdr:row>
      <xdr:rowOff>140040</xdr:rowOff>
    </xdr:to>
    <xdr:sp>
      <xdr:nvSpPr>
        <xdr:cNvPr id="54" name="テキスト ボックス 53"/>
        <xdr:cNvSpPr/>
      </xdr:nvSpPr>
      <xdr:spPr>
        <a:xfrm>
          <a:off x="0" y="746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3</xdr:col>
      <xdr:colOff>133200</xdr:colOff>
      <xdr:row>42</xdr:row>
      <xdr:rowOff>86040</xdr:rowOff>
    </xdr:from>
    <xdr:to>
      <xdr:col>27</xdr:col>
      <xdr:colOff>183960</xdr:colOff>
      <xdr:row>42</xdr:row>
      <xdr:rowOff>86040</xdr:rowOff>
    </xdr:to>
    <xdr:cxnSp>
      <xdr:nvCxnSpPr>
        <xdr:cNvPr id="55" name="直線コネクタ 54"/>
        <xdr:cNvCxnSpPr/>
      </xdr:nvCxnSpPr>
      <xdr:spPr>
        <a:xfrm>
          <a:off x="710280" y="7287120"/>
          <a:ext cx="4668840" cy="360"/>
        </a:xfrm>
        <a:prstGeom prst="straightConnector1">
          <a:avLst/>
        </a:prstGeom>
        <a:ln w="6350">
          <a:solidFill>
            <a:srgbClr val="d8d8d8"/>
          </a:solidFill>
          <a:miter/>
        </a:ln>
      </xdr:spPr>
    </xdr:cxnSp>
    <xdr:clientData/>
  </xdr:twoCellAnchor>
  <xdr:twoCellAnchor editAs="oneCell">
    <xdr:from>
      <xdr:col>0</xdr:col>
      <xdr:colOff>0</xdr:colOff>
      <xdr:row>41</xdr:row>
      <xdr:rowOff>136080</xdr:rowOff>
    </xdr:from>
    <xdr:to>
      <xdr:col>3</xdr:col>
      <xdr:colOff>184680</xdr:colOff>
      <xdr:row>43</xdr:row>
      <xdr:rowOff>9360</xdr:rowOff>
    </xdr:to>
    <xdr:sp>
      <xdr:nvSpPr>
        <xdr:cNvPr id="56" name="テキスト ボックス 55"/>
        <xdr:cNvSpPr/>
      </xdr:nvSpPr>
      <xdr:spPr>
        <a:xfrm>
          <a:off x="0" y="716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游明朝"/>
          </a:endParaRPr>
        </a:p>
      </xdr:txBody>
    </xdr:sp>
    <xdr:clientData/>
  </xdr:twoCellAnchor>
  <xdr:twoCellAnchor editAs="twoCell">
    <xdr:from>
      <xdr:col>3</xdr:col>
      <xdr:colOff>133200</xdr:colOff>
      <xdr:row>40</xdr:row>
      <xdr:rowOff>126720</xdr:rowOff>
    </xdr:from>
    <xdr:to>
      <xdr:col>27</xdr:col>
      <xdr:colOff>183960</xdr:colOff>
      <xdr:row>40</xdr:row>
      <xdr:rowOff>126720</xdr:rowOff>
    </xdr:to>
    <xdr:cxnSp>
      <xdr:nvCxnSpPr>
        <xdr:cNvPr id="57" name="直線コネクタ 56"/>
        <xdr:cNvCxnSpPr/>
      </xdr:nvCxnSpPr>
      <xdr:spPr>
        <a:xfrm>
          <a:off x="710280" y="6984720"/>
          <a:ext cx="4668840" cy="360"/>
        </a:xfrm>
        <a:prstGeom prst="straightConnector1">
          <a:avLst/>
        </a:prstGeom>
        <a:ln w="6350">
          <a:solidFill>
            <a:srgbClr val="d8d8d8"/>
          </a:solidFill>
          <a:miter/>
        </a:ln>
      </xdr:spPr>
    </xdr:cxnSp>
    <xdr:clientData/>
  </xdr:twoCellAnchor>
  <xdr:twoCellAnchor editAs="oneCell">
    <xdr:from>
      <xdr:col>0</xdr:col>
      <xdr:colOff>0</xdr:colOff>
      <xdr:row>40</xdr:row>
      <xdr:rowOff>5400</xdr:rowOff>
    </xdr:from>
    <xdr:to>
      <xdr:col>3</xdr:col>
      <xdr:colOff>184680</xdr:colOff>
      <xdr:row>41</xdr:row>
      <xdr:rowOff>50400</xdr:rowOff>
    </xdr:to>
    <xdr:sp>
      <xdr:nvSpPr>
        <xdr:cNvPr id="58" name="テキスト ボックス 57"/>
        <xdr:cNvSpPr/>
      </xdr:nvSpPr>
      <xdr:spPr>
        <a:xfrm>
          <a:off x="0" y="686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游明朝"/>
          </a:endParaRPr>
        </a:p>
      </xdr:txBody>
    </xdr:sp>
    <xdr:clientData/>
  </xdr:twoCellAnchor>
  <xdr:twoCellAnchor editAs="twoCell">
    <xdr:from>
      <xdr:col>3</xdr:col>
      <xdr:colOff>133200</xdr:colOff>
      <xdr:row>38</xdr:row>
      <xdr:rowOff>168120</xdr:rowOff>
    </xdr:from>
    <xdr:to>
      <xdr:col>27</xdr:col>
      <xdr:colOff>183960</xdr:colOff>
      <xdr:row>38</xdr:row>
      <xdr:rowOff>168120</xdr:rowOff>
    </xdr:to>
    <xdr:cxnSp>
      <xdr:nvCxnSpPr>
        <xdr:cNvPr id="59" name="直線コネクタ 58"/>
        <xdr:cNvCxnSpPr/>
      </xdr:nvCxnSpPr>
      <xdr:spPr>
        <a:xfrm>
          <a:off x="710280" y="6683400"/>
          <a:ext cx="4668840" cy="360"/>
        </a:xfrm>
        <a:prstGeom prst="straightConnector1">
          <a:avLst/>
        </a:prstGeom>
        <a:ln w="6350">
          <a:solidFill>
            <a:srgbClr val="d8d8d8"/>
          </a:solidFill>
          <a:miter/>
        </a:ln>
      </xdr:spPr>
    </xdr:cxnSp>
    <xdr:clientData/>
  </xdr:twoCellAnchor>
  <xdr:twoCellAnchor editAs="oneCell">
    <xdr:from>
      <xdr:col>0</xdr:col>
      <xdr:colOff>0</xdr:colOff>
      <xdr:row>38</xdr:row>
      <xdr:rowOff>47160</xdr:rowOff>
    </xdr:from>
    <xdr:to>
      <xdr:col>3</xdr:col>
      <xdr:colOff>184680</xdr:colOff>
      <xdr:row>39</xdr:row>
      <xdr:rowOff>92160</xdr:rowOff>
    </xdr:to>
    <xdr:sp>
      <xdr:nvSpPr>
        <xdr:cNvPr id="60" name="テキスト ボックス 59"/>
        <xdr:cNvSpPr/>
      </xdr:nvSpPr>
      <xdr:spPr>
        <a:xfrm>
          <a:off x="0" y="6562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133200</xdr:colOff>
      <xdr:row>37</xdr:row>
      <xdr:rowOff>37800</xdr:rowOff>
    </xdr:from>
    <xdr:to>
      <xdr:col>27</xdr:col>
      <xdr:colOff>183960</xdr:colOff>
      <xdr:row>37</xdr:row>
      <xdr:rowOff>37800</xdr:rowOff>
    </xdr:to>
    <xdr:cxnSp>
      <xdr:nvCxnSpPr>
        <xdr:cNvPr id="61" name="直線コネクタ 60"/>
        <xdr:cNvCxnSpPr/>
      </xdr:nvCxnSpPr>
      <xdr:spPr>
        <a:xfrm>
          <a:off x="710280" y="6381360"/>
          <a:ext cx="4668840" cy="360"/>
        </a:xfrm>
        <a:prstGeom prst="straightConnector1">
          <a:avLst/>
        </a:prstGeom>
        <a:ln w="6350">
          <a:solidFill>
            <a:srgbClr val="d8d8d8"/>
          </a:solidFill>
          <a:miter/>
        </a:ln>
      </xdr:spPr>
    </xdr:cxnSp>
    <xdr:clientData/>
  </xdr:twoCellAnchor>
  <xdr:twoCellAnchor editAs="oneCell">
    <xdr:from>
      <xdr:col>0</xdr:col>
      <xdr:colOff>0</xdr:colOff>
      <xdr:row>36</xdr:row>
      <xdr:rowOff>88560</xdr:rowOff>
    </xdr:from>
    <xdr:to>
      <xdr:col>3</xdr:col>
      <xdr:colOff>184680</xdr:colOff>
      <xdr:row>37</xdr:row>
      <xdr:rowOff>133560</xdr:rowOff>
    </xdr:to>
    <xdr:sp>
      <xdr:nvSpPr>
        <xdr:cNvPr id="62" name="テキスト ボックス 61"/>
        <xdr:cNvSpPr/>
      </xdr:nvSpPr>
      <xdr:spPr>
        <a:xfrm>
          <a:off x="0" y="626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133200</xdr:colOff>
      <xdr:row>35</xdr:row>
      <xdr:rowOff>79200</xdr:rowOff>
    </xdr:from>
    <xdr:to>
      <xdr:col>27</xdr:col>
      <xdr:colOff>183960</xdr:colOff>
      <xdr:row>35</xdr:row>
      <xdr:rowOff>79200</xdr:rowOff>
    </xdr:to>
    <xdr:cxnSp>
      <xdr:nvCxnSpPr>
        <xdr:cNvPr id="63" name="直線コネクタ 62"/>
        <xdr:cNvCxnSpPr/>
      </xdr:nvCxnSpPr>
      <xdr:spPr>
        <a:xfrm>
          <a:off x="710280" y="6080040"/>
          <a:ext cx="4668840" cy="360"/>
        </a:xfrm>
        <a:prstGeom prst="straightConnector1">
          <a:avLst/>
        </a:prstGeom>
        <a:ln w="6350">
          <a:solidFill>
            <a:srgbClr val="d8d8d8"/>
          </a:solidFill>
          <a:miter/>
        </a:ln>
      </xdr:spPr>
    </xdr:cxnSp>
    <xdr:clientData/>
  </xdr:twoCellAnchor>
  <xdr:twoCellAnchor editAs="oneCell">
    <xdr:from>
      <xdr:col>0</xdr:col>
      <xdr:colOff>0</xdr:colOff>
      <xdr:row>34</xdr:row>
      <xdr:rowOff>129600</xdr:rowOff>
    </xdr:from>
    <xdr:to>
      <xdr:col>3</xdr:col>
      <xdr:colOff>184680</xdr:colOff>
      <xdr:row>36</xdr:row>
      <xdr:rowOff>3240</xdr:rowOff>
    </xdr:to>
    <xdr:sp>
      <xdr:nvSpPr>
        <xdr:cNvPr id="64" name="テキスト ボックス 63"/>
        <xdr:cNvSpPr/>
      </xdr:nvSpPr>
      <xdr:spPr>
        <a:xfrm>
          <a:off x="0" y="5959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cxnSp>
      <xdr:nvCxnSpPr>
        <xdr:cNvPr id="65" name="直線コネクタ 64"/>
        <xdr:cNvCxnSpPr/>
      </xdr:nvCxnSpPr>
      <xdr:spPr>
        <a:xfrm>
          <a:off x="710280" y="5778360"/>
          <a:ext cx="4668840" cy="360"/>
        </a:xfrm>
        <a:prstGeom prst="straightConnector1">
          <a:avLst/>
        </a:prstGeom>
        <a:ln w="6350">
          <a:solidFill>
            <a:srgbClr val="d8d8d8"/>
          </a:solidFill>
          <a:miter/>
        </a:ln>
      </xdr:spPr>
    </xdr:cxnSp>
    <xdr:clientData/>
  </xdr:twoCellAnchor>
  <xdr:twoCellAnchor editAs="oneCell">
    <xdr:from>
      <xdr:col>0</xdr:col>
      <xdr:colOff>0</xdr:colOff>
      <xdr:row>33</xdr:row>
      <xdr:rowOff>-360</xdr:rowOff>
    </xdr:from>
    <xdr:to>
      <xdr:col>3</xdr:col>
      <xdr:colOff>184680</xdr:colOff>
      <xdr:row>34</xdr:row>
      <xdr:rowOff>44280</xdr:rowOff>
    </xdr:to>
    <xdr:sp>
      <xdr:nvSpPr>
        <xdr:cNvPr id="66" name="テキスト ボックス 65"/>
        <xdr:cNvSpPr/>
      </xdr:nvSpPr>
      <xdr:spPr>
        <a:xfrm>
          <a:off x="0" y="565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7" name="財政力グラフ枠"/>
        <xdr:cNvSpPr/>
      </xdr:nvSpPr>
      <xdr:spPr>
        <a:xfrm>
          <a:off x="710280" y="577836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149040</xdr:rowOff>
    </xdr:from>
    <xdr:to>
      <xdr:col>23</xdr:col>
      <xdr:colOff>133200</xdr:colOff>
      <xdr:row>45</xdr:row>
      <xdr:rowOff>24120</xdr:rowOff>
    </xdr:to>
    <xdr:cxnSp>
      <xdr:nvCxnSpPr>
        <xdr:cNvPr id="68" name="直線コネクタ 67"/>
        <xdr:cNvCxnSpPr/>
      </xdr:nvCxnSpPr>
      <xdr:spPr>
        <a:xfrm flipV="1">
          <a:off x="4558680" y="6321240"/>
          <a:ext cx="360" cy="1418400"/>
        </a:xfrm>
        <a:prstGeom prst="straightConnector1">
          <a:avLst/>
        </a:prstGeom>
        <a:ln w="63500">
          <a:solidFill>
            <a:srgbClr val="808080"/>
          </a:solidFill>
          <a:miter/>
        </a:ln>
      </xdr:spPr>
    </xdr:cxnSp>
    <xdr:clientData/>
  </xdr:twoCellAnchor>
  <xdr:twoCellAnchor editAs="oneCell">
    <xdr:from>
      <xdr:col>24</xdr:col>
      <xdr:colOff>12600</xdr:colOff>
      <xdr:row>45</xdr:row>
      <xdr:rowOff>16920</xdr:rowOff>
    </xdr:from>
    <xdr:to>
      <xdr:col>28</xdr:col>
      <xdr:colOff>4680</xdr:colOff>
      <xdr:row>46</xdr:row>
      <xdr:rowOff>61560</xdr:rowOff>
    </xdr:to>
    <xdr:sp>
      <xdr:nvSpPr>
        <xdr:cNvPr id="69" name="財政力最小値テキスト"/>
        <xdr:cNvSpPr/>
      </xdr:nvSpPr>
      <xdr:spPr>
        <a:xfrm>
          <a:off x="4630320" y="773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0.30</a:t>
          </a:r>
          <a:endParaRPr b="0" lang="en-US" sz="1000" spc="-1" strike="noStrike">
            <a:latin typeface="游明朝"/>
          </a:endParaRPr>
        </a:p>
      </xdr:txBody>
    </xdr:sp>
    <xdr:clientData/>
  </xdr:twoCellAnchor>
  <xdr:twoCellAnchor editAs="twoCell">
    <xdr:from>
      <xdr:col>23</xdr:col>
      <xdr:colOff>44280</xdr:colOff>
      <xdr:row>45</xdr:row>
      <xdr:rowOff>24120</xdr:rowOff>
    </xdr:from>
    <xdr:to>
      <xdr:col>24</xdr:col>
      <xdr:colOff>12600</xdr:colOff>
      <xdr:row>45</xdr:row>
      <xdr:rowOff>24120</xdr:rowOff>
    </xdr:to>
    <xdr:cxnSp>
      <xdr:nvCxnSpPr>
        <xdr:cNvPr id="70" name="直線コネクタ 69"/>
        <xdr:cNvCxnSpPr/>
      </xdr:nvCxnSpPr>
      <xdr:spPr>
        <a:xfrm>
          <a:off x="4469760" y="7739280"/>
          <a:ext cx="160920" cy="360"/>
        </a:xfrm>
        <a:prstGeom prst="straightConnector1">
          <a:avLst/>
        </a:prstGeom>
        <a:ln w="19050">
          <a:solidFill>
            <a:srgbClr val="000000"/>
          </a:solidFill>
          <a:miter/>
        </a:ln>
      </xdr:spPr>
    </xdr:cxnSp>
    <xdr:clientData/>
  </xdr:twoCellAnchor>
  <xdr:twoCellAnchor editAs="oneCell">
    <xdr:from>
      <xdr:col>24</xdr:col>
      <xdr:colOff>12600</xdr:colOff>
      <xdr:row>35</xdr:row>
      <xdr:rowOff>84600</xdr:rowOff>
    </xdr:from>
    <xdr:to>
      <xdr:col>28</xdr:col>
      <xdr:colOff>4680</xdr:colOff>
      <xdr:row>36</xdr:row>
      <xdr:rowOff>129600</xdr:rowOff>
    </xdr:to>
    <xdr:sp>
      <xdr:nvSpPr>
        <xdr:cNvPr id="71" name="財政力最大値テキスト"/>
        <xdr:cNvSpPr/>
      </xdr:nvSpPr>
      <xdr:spPr>
        <a:xfrm>
          <a:off x="4630320" y="608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23</xdr:col>
      <xdr:colOff>44280</xdr:colOff>
      <xdr:row>36</xdr:row>
      <xdr:rowOff>149040</xdr:rowOff>
    </xdr:from>
    <xdr:to>
      <xdr:col>24</xdr:col>
      <xdr:colOff>12600</xdr:colOff>
      <xdr:row>36</xdr:row>
      <xdr:rowOff>149040</xdr:rowOff>
    </xdr:to>
    <xdr:cxnSp>
      <xdr:nvCxnSpPr>
        <xdr:cNvPr id="72" name="直線コネクタ 71"/>
        <xdr:cNvCxnSpPr/>
      </xdr:nvCxnSpPr>
      <xdr:spPr>
        <a:xfrm>
          <a:off x="4469760" y="6321240"/>
          <a:ext cx="160920" cy="360"/>
        </a:xfrm>
        <a:prstGeom prst="straightConnector1">
          <a:avLst/>
        </a:prstGeom>
        <a:ln w="19050">
          <a:solidFill>
            <a:srgbClr val="000000"/>
          </a:solidFill>
          <a:miter/>
        </a:ln>
      </xdr:spPr>
    </xdr:cxnSp>
    <xdr:clientData/>
  </xdr:twoCellAnchor>
  <xdr:twoCellAnchor editAs="twoCell">
    <xdr:from>
      <xdr:col>19</xdr:col>
      <xdr:colOff>133200</xdr:colOff>
      <xdr:row>36</xdr:row>
      <xdr:rowOff>149040</xdr:rowOff>
    </xdr:from>
    <xdr:to>
      <xdr:col>23</xdr:col>
      <xdr:colOff>133200</xdr:colOff>
      <xdr:row>36</xdr:row>
      <xdr:rowOff>149040</xdr:rowOff>
    </xdr:to>
    <xdr:cxnSp>
      <xdr:nvCxnSpPr>
        <xdr:cNvPr id="73" name="直線コネクタ 72"/>
        <xdr:cNvCxnSpPr/>
      </xdr:nvCxnSpPr>
      <xdr:spPr>
        <a:xfrm>
          <a:off x="3789000" y="6321240"/>
          <a:ext cx="770040" cy="360"/>
        </a:xfrm>
        <a:prstGeom prst="straightConnector1">
          <a:avLst/>
        </a:prstGeom>
        <a:ln w="6350">
          <a:solidFill>
            <a:srgbClr val="ff0000"/>
          </a:solidFill>
          <a:miter/>
        </a:ln>
      </xdr:spPr>
    </xdr:cxnSp>
    <xdr:clientData/>
  </xdr:twoCellAnchor>
  <xdr:twoCellAnchor editAs="oneCell">
    <xdr:from>
      <xdr:col>24</xdr:col>
      <xdr:colOff>12600</xdr:colOff>
      <xdr:row>41</xdr:row>
      <xdr:rowOff>49320</xdr:rowOff>
    </xdr:from>
    <xdr:to>
      <xdr:col>28</xdr:col>
      <xdr:colOff>4680</xdr:colOff>
      <xdr:row>42</xdr:row>
      <xdr:rowOff>93960</xdr:rowOff>
    </xdr:to>
    <xdr:sp>
      <xdr:nvSpPr>
        <xdr:cNvPr id="74" name="財政力平均値テキスト"/>
        <xdr:cNvSpPr/>
      </xdr:nvSpPr>
      <xdr:spPr>
        <a:xfrm>
          <a:off x="4630320" y="707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0.70</a:t>
          </a:r>
          <a:endParaRPr b="0" lang="en-US" sz="1000" spc="-1" strike="noStrike">
            <a:latin typeface="游明朝"/>
          </a:endParaRPr>
        </a:p>
      </xdr:txBody>
    </xdr:sp>
    <xdr:clientData/>
  </xdr:twoCellAnchor>
  <xdr:twoCellAnchor editAs="twoCell">
    <xdr:from>
      <xdr:col>23</xdr:col>
      <xdr:colOff>82440</xdr:colOff>
      <xdr:row>41</xdr:row>
      <xdr:rowOff>55800</xdr:rowOff>
    </xdr:from>
    <xdr:to>
      <xdr:col>23</xdr:col>
      <xdr:colOff>183600</xdr:colOff>
      <xdr:row>41</xdr:row>
      <xdr:rowOff>156960</xdr:rowOff>
    </xdr:to>
    <xdr:sp>
      <xdr:nvSpPr>
        <xdr:cNvPr id="75" name="フローチャート: 判断 74"/>
        <xdr:cNvSpPr/>
      </xdr:nvSpPr>
      <xdr:spPr>
        <a:xfrm>
          <a:off x="4507920" y="7085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36</xdr:row>
      <xdr:rowOff>104040</xdr:rowOff>
    </xdr:from>
    <xdr:to>
      <xdr:col>19</xdr:col>
      <xdr:colOff>133200</xdr:colOff>
      <xdr:row>36</xdr:row>
      <xdr:rowOff>149040</xdr:rowOff>
    </xdr:to>
    <xdr:cxnSp>
      <xdr:nvCxnSpPr>
        <xdr:cNvPr id="76" name="直線コネクタ 75"/>
        <xdr:cNvCxnSpPr/>
      </xdr:nvCxnSpPr>
      <xdr:spPr>
        <a:xfrm>
          <a:off x="2968560" y="6276240"/>
          <a:ext cx="820800" cy="45360"/>
        </a:xfrm>
        <a:prstGeom prst="straightConnector1">
          <a:avLst/>
        </a:prstGeom>
        <a:ln w="6350">
          <a:solidFill>
            <a:srgbClr val="ff0000"/>
          </a:solidFill>
          <a:miter/>
        </a:ln>
      </xdr:spPr>
    </xdr:cxnSp>
    <xdr:clientData/>
  </xdr:twoCellAnchor>
  <xdr:twoCellAnchor editAs="twoCell">
    <xdr:from>
      <xdr:col>19</xdr:col>
      <xdr:colOff>82440</xdr:colOff>
      <xdr:row>41</xdr:row>
      <xdr:rowOff>40680</xdr:rowOff>
    </xdr:from>
    <xdr:to>
      <xdr:col>19</xdr:col>
      <xdr:colOff>183600</xdr:colOff>
      <xdr:row>41</xdr:row>
      <xdr:rowOff>141840</xdr:rowOff>
    </xdr:to>
    <xdr:sp>
      <xdr:nvSpPr>
        <xdr:cNvPr id="77" name="フローチャート: 判断 76"/>
        <xdr:cNvSpPr/>
      </xdr:nvSpPr>
      <xdr:spPr>
        <a:xfrm>
          <a:off x="3738240" y="7070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148320</xdr:rowOff>
    </xdr:from>
    <xdr:to>
      <xdr:col>21</xdr:col>
      <xdr:colOff>137880</xdr:colOff>
      <xdr:row>43</xdr:row>
      <xdr:rowOff>21600</xdr:rowOff>
    </xdr:to>
    <xdr:sp>
      <xdr:nvSpPr>
        <xdr:cNvPr id="78" name="テキスト ボックス 77"/>
        <xdr:cNvSpPr/>
      </xdr:nvSpPr>
      <xdr:spPr>
        <a:xfrm>
          <a:off x="3442320" y="71776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0.71</a:t>
          </a:r>
          <a:endParaRPr b="0" lang="en-US" sz="1000" spc="-1" strike="noStrike">
            <a:latin typeface="游明朝"/>
          </a:endParaRPr>
        </a:p>
      </xdr:txBody>
    </xdr:sp>
    <xdr:clientData/>
  </xdr:twoCellAnchor>
  <xdr:twoCellAnchor editAs="twoCell">
    <xdr:from>
      <xdr:col>11</xdr:col>
      <xdr:colOff>31680</xdr:colOff>
      <xdr:row>36</xdr:row>
      <xdr:rowOff>104040</xdr:rowOff>
    </xdr:from>
    <xdr:to>
      <xdr:col>15</xdr:col>
      <xdr:colOff>82440</xdr:colOff>
      <xdr:row>36</xdr:row>
      <xdr:rowOff>133920</xdr:rowOff>
    </xdr:to>
    <xdr:cxnSp>
      <xdr:nvCxnSpPr>
        <xdr:cNvPr id="79" name="直線コネクタ 78"/>
        <xdr:cNvCxnSpPr/>
      </xdr:nvCxnSpPr>
      <xdr:spPr>
        <a:xfrm flipV="1">
          <a:off x="2148120" y="6276240"/>
          <a:ext cx="820800" cy="30240"/>
        </a:xfrm>
        <a:prstGeom prst="straightConnector1">
          <a:avLst/>
        </a:prstGeom>
        <a:ln w="6350">
          <a:solidFill>
            <a:srgbClr val="ff0000"/>
          </a:solidFill>
          <a:miter/>
        </a:ln>
      </xdr:spPr>
    </xdr:cxnSp>
    <xdr:clientData/>
  </xdr:twoCellAnchor>
  <xdr:twoCellAnchor editAs="twoCell">
    <xdr:from>
      <xdr:col>15</xdr:col>
      <xdr:colOff>31680</xdr:colOff>
      <xdr:row>40</xdr:row>
      <xdr:rowOff>151920</xdr:rowOff>
    </xdr:from>
    <xdr:to>
      <xdr:col>15</xdr:col>
      <xdr:colOff>132840</xdr:colOff>
      <xdr:row>41</xdr:row>
      <xdr:rowOff>81720</xdr:rowOff>
    </xdr:to>
    <xdr:sp>
      <xdr:nvSpPr>
        <xdr:cNvPr id="80" name="フローチャート: 判断 79"/>
        <xdr:cNvSpPr/>
      </xdr:nvSpPr>
      <xdr:spPr>
        <a:xfrm>
          <a:off x="2917800" y="7009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87120</xdr:rowOff>
    </xdr:from>
    <xdr:to>
      <xdr:col>17</xdr:col>
      <xdr:colOff>112680</xdr:colOff>
      <xdr:row>42</xdr:row>
      <xdr:rowOff>131760</xdr:rowOff>
    </xdr:to>
    <xdr:sp>
      <xdr:nvSpPr>
        <xdr:cNvPr id="81" name="テキスト ボックス 80"/>
        <xdr:cNvSpPr/>
      </xdr:nvSpPr>
      <xdr:spPr>
        <a:xfrm>
          <a:off x="2621880" y="711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0.75</a:t>
          </a:r>
          <a:endParaRPr b="0" lang="en-US" sz="1000" spc="-1" strike="noStrike">
            <a:latin typeface="游明朝"/>
          </a:endParaRPr>
        </a:p>
      </xdr:txBody>
    </xdr:sp>
    <xdr:clientData/>
  </xdr:twoCellAnchor>
  <xdr:twoCellAnchor editAs="twoCell">
    <xdr:from>
      <xdr:col>6</xdr:col>
      <xdr:colOff>190440</xdr:colOff>
      <xdr:row>36</xdr:row>
      <xdr:rowOff>133920</xdr:rowOff>
    </xdr:from>
    <xdr:to>
      <xdr:col>11</xdr:col>
      <xdr:colOff>31680</xdr:colOff>
      <xdr:row>37</xdr:row>
      <xdr:rowOff>22680</xdr:rowOff>
    </xdr:to>
    <xdr:cxnSp>
      <xdr:nvCxnSpPr>
        <xdr:cNvPr id="82" name="直線コネクタ 81"/>
        <xdr:cNvCxnSpPr/>
      </xdr:nvCxnSpPr>
      <xdr:spPr>
        <a:xfrm flipV="1">
          <a:off x="1344960" y="6306120"/>
          <a:ext cx="803520" cy="60480"/>
        </a:xfrm>
        <a:prstGeom prst="straightConnector1">
          <a:avLst/>
        </a:prstGeom>
        <a:ln w="6350">
          <a:solidFill>
            <a:srgbClr val="ff0000"/>
          </a:solidFill>
          <a:miter/>
        </a:ln>
      </xdr:spPr>
    </xdr:cxnSp>
    <xdr:clientData/>
  </xdr:twoCellAnchor>
  <xdr:twoCellAnchor editAs="twoCell">
    <xdr:from>
      <xdr:col>10</xdr:col>
      <xdr:colOff>190440</xdr:colOff>
      <xdr:row>41</xdr:row>
      <xdr:rowOff>40680</xdr:rowOff>
    </xdr:from>
    <xdr:to>
      <xdr:col>11</xdr:col>
      <xdr:colOff>82080</xdr:colOff>
      <xdr:row>41</xdr:row>
      <xdr:rowOff>141840</xdr:rowOff>
    </xdr:to>
    <xdr:sp>
      <xdr:nvSpPr>
        <xdr:cNvPr id="83" name="フローチャート: 判断 82"/>
        <xdr:cNvSpPr/>
      </xdr:nvSpPr>
      <xdr:spPr>
        <a:xfrm>
          <a:off x="2114640" y="707004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41</xdr:row>
      <xdr:rowOff>148320</xdr:rowOff>
    </xdr:from>
    <xdr:to>
      <xdr:col>13</xdr:col>
      <xdr:colOff>61920</xdr:colOff>
      <xdr:row>43</xdr:row>
      <xdr:rowOff>21600</xdr:rowOff>
    </xdr:to>
    <xdr:sp>
      <xdr:nvSpPr>
        <xdr:cNvPr id="84" name="テキスト ボックス 83"/>
        <xdr:cNvSpPr/>
      </xdr:nvSpPr>
      <xdr:spPr>
        <a:xfrm>
          <a:off x="1801440" y="7177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0.71</a:t>
          </a:r>
          <a:endParaRPr b="0" lang="en-US" sz="1000" spc="-1" strike="noStrike">
            <a:latin typeface="游明朝"/>
          </a:endParaRPr>
        </a:p>
      </xdr:txBody>
    </xdr:sp>
    <xdr:clientData/>
  </xdr:twoCellAnchor>
  <xdr:twoCellAnchor editAs="twoCell">
    <xdr:from>
      <xdr:col>6</xdr:col>
      <xdr:colOff>139680</xdr:colOff>
      <xdr:row>41</xdr:row>
      <xdr:rowOff>55800</xdr:rowOff>
    </xdr:from>
    <xdr:to>
      <xdr:col>7</xdr:col>
      <xdr:colOff>31320</xdr:colOff>
      <xdr:row>41</xdr:row>
      <xdr:rowOff>156960</xdr:rowOff>
    </xdr:to>
    <xdr:sp>
      <xdr:nvSpPr>
        <xdr:cNvPr id="85" name="フローチャート: 判断 84"/>
        <xdr:cNvSpPr/>
      </xdr:nvSpPr>
      <xdr:spPr>
        <a:xfrm>
          <a:off x="1294200" y="708516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41</xdr:row>
      <xdr:rowOff>163440</xdr:rowOff>
    </xdr:from>
    <xdr:to>
      <xdr:col>9</xdr:col>
      <xdr:colOff>11160</xdr:colOff>
      <xdr:row>43</xdr:row>
      <xdr:rowOff>36720</xdr:rowOff>
    </xdr:to>
    <xdr:sp>
      <xdr:nvSpPr>
        <xdr:cNvPr id="86" name="テキスト ボックス 85"/>
        <xdr:cNvSpPr/>
      </xdr:nvSpPr>
      <xdr:spPr>
        <a:xfrm>
          <a:off x="981000" y="719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0.70</a:t>
          </a:r>
          <a:endParaRPr b="0" lang="en-US" sz="1000" spc="-1" strike="noStrike">
            <a:latin typeface="游明朝"/>
          </a:endParaRPr>
        </a:p>
      </xdr:txBody>
    </xdr:sp>
    <xdr:clientData/>
  </xdr:twoCellAnchor>
  <xdr:twoCellAnchor editAs="oneCell">
    <xdr:from>
      <xdr:col>22</xdr:col>
      <xdr:colOff>127080</xdr:colOff>
      <xdr:row>47</xdr:row>
      <xdr:rowOff>151920</xdr:rowOff>
    </xdr:from>
    <xdr:to>
      <xdr:col>26</xdr:col>
      <xdr:colOff>117720</xdr:colOff>
      <xdr:row>49</xdr:row>
      <xdr:rowOff>25560</xdr:rowOff>
    </xdr:to>
    <xdr:sp>
      <xdr:nvSpPr>
        <xdr:cNvPr id="87" name="テキスト ボックス 86"/>
        <xdr:cNvSpPr/>
      </xdr:nvSpPr>
      <xdr:spPr>
        <a:xfrm>
          <a:off x="435996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47</xdr:row>
      <xdr:rowOff>151920</xdr:rowOff>
    </xdr:from>
    <xdr:to>
      <xdr:col>22</xdr:col>
      <xdr:colOff>117720</xdr:colOff>
      <xdr:row>49</xdr:row>
      <xdr:rowOff>25560</xdr:rowOff>
    </xdr:to>
    <xdr:sp>
      <xdr:nvSpPr>
        <xdr:cNvPr id="88" name="テキスト ボックス 87"/>
        <xdr:cNvSpPr/>
      </xdr:nvSpPr>
      <xdr:spPr>
        <a:xfrm>
          <a:off x="359028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47</xdr:row>
      <xdr:rowOff>151920</xdr:rowOff>
    </xdr:from>
    <xdr:to>
      <xdr:col>18</xdr:col>
      <xdr:colOff>66960</xdr:colOff>
      <xdr:row>49</xdr:row>
      <xdr:rowOff>25560</xdr:rowOff>
    </xdr:to>
    <xdr:sp>
      <xdr:nvSpPr>
        <xdr:cNvPr id="89" name="テキスト ボックス 88"/>
        <xdr:cNvSpPr/>
      </xdr:nvSpPr>
      <xdr:spPr>
        <a:xfrm>
          <a:off x="276984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47</xdr:row>
      <xdr:rowOff>151920</xdr:rowOff>
    </xdr:from>
    <xdr:to>
      <xdr:col>14</xdr:col>
      <xdr:colOff>16560</xdr:colOff>
      <xdr:row>49</xdr:row>
      <xdr:rowOff>25560</xdr:rowOff>
    </xdr:to>
    <xdr:sp>
      <xdr:nvSpPr>
        <xdr:cNvPr id="90" name="テキスト ボックス 89"/>
        <xdr:cNvSpPr/>
      </xdr:nvSpPr>
      <xdr:spPr>
        <a:xfrm>
          <a:off x="194976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47</xdr:row>
      <xdr:rowOff>151920</xdr:rowOff>
    </xdr:from>
    <xdr:to>
      <xdr:col>9</xdr:col>
      <xdr:colOff>174960</xdr:colOff>
      <xdr:row>49</xdr:row>
      <xdr:rowOff>25560</xdr:rowOff>
    </xdr:to>
    <xdr:sp>
      <xdr:nvSpPr>
        <xdr:cNvPr id="91" name="テキスト ボックス 90"/>
        <xdr:cNvSpPr/>
      </xdr:nvSpPr>
      <xdr:spPr>
        <a:xfrm>
          <a:off x="114624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36</xdr:row>
      <xdr:rowOff>98280</xdr:rowOff>
    </xdr:from>
    <xdr:to>
      <xdr:col>23</xdr:col>
      <xdr:colOff>183600</xdr:colOff>
      <xdr:row>37</xdr:row>
      <xdr:rowOff>28800</xdr:rowOff>
    </xdr:to>
    <xdr:sp>
      <xdr:nvSpPr>
        <xdr:cNvPr id="92" name="楕円 91"/>
        <xdr:cNvSpPr/>
      </xdr:nvSpPr>
      <xdr:spPr>
        <a:xfrm>
          <a:off x="4507920" y="6270480"/>
          <a:ext cx="10116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36</xdr:row>
      <xdr:rowOff>40320</xdr:rowOff>
    </xdr:from>
    <xdr:to>
      <xdr:col>28</xdr:col>
      <xdr:colOff>4680</xdr:colOff>
      <xdr:row>37</xdr:row>
      <xdr:rowOff>85320</xdr:rowOff>
    </xdr:to>
    <xdr:sp>
      <xdr:nvSpPr>
        <xdr:cNvPr id="93" name="財政力該当値テキスト"/>
        <xdr:cNvSpPr/>
      </xdr:nvSpPr>
      <xdr:spPr>
        <a:xfrm>
          <a:off x="4630320" y="6212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19</xdr:col>
      <xdr:colOff>82440</xdr:colOff>
      <xdr:row>36</xdr:row>
      <xdr:rowOff>98280</xdr:rowOff>
    </xdr:from>
    <xdr:to>
      <xdr:col>19</xdr:col>
      <xdr:colOff>183600</xdr:colOff>
      <xdr:row>37</xdr:row>
      <xdr:rowOff>28800</xdr:rowOff>
    </xdr:to>
    <xdr:sp>
      <xdr:nvSpPr>
        <xdr:cNvPr id="94" name="楕円 93"/>
        <xdr:cNvSpPr/>
      </xdr:nvSpPr>
      <xdr:spPr>
        <a:xfrm>
          <a:off x="3738240" y="6270480"/>
          <a:ext cx="10116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35</xdr:row>
      <xdr:rowOff>60120</xdr:rowOff>
    </xdr:from>
    <xdr:to>
      <xdr:col>21</xdr:col>
      <xdr:colOff>137880</xdr:colOff>
      <xdr:row>36</xdr:row>
      <xdr:rowOff>105120</xdr:rowOff>
    </xdr:to>
    <xdr:sp>
      <xdr:nvSpPr>
        <xdr:cNvPr id="95" name="テキスト ボックス 94"/>
        <xdr:cNvSpPr/>
      </xdr:nvSpPr>
      <xdr:spPr>
        <a:xfrm>
          <a:off x="3442320" y="6060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15</xdr:col>
      <xdr:colOff>31680</xdr:colOff>
      <xdr:row>36</xdr:row>
      <xdr:rowOff>53280</xdr:rowOff>
    </xdr:from>
    <xdr:to>
      <xdr:col>15</xdr:col>
      <xdr:colOff>132840</xdr:colOff>
      <xdr:row>36</xdr:row>
      <xdr:rowOff>154440</xdr:rowOff>
    </xdr:to>
    <xdr:sp>
      <xdr:nvSpPr>
        <xdr:cNvPr id="96" name="楕円 95"/>
        <xdr:cNvSpPr/>
      </xdr:nvSpPr>
      <xdr:spPr>
        <a:xfrm>
          <a:off x="2917800" y="6225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35</xdr:row>
      <xdr:rowOff>15120</xdr:rowOff>
    </xdr:from>
    <xdr:to>
      <xdr:col>17</xdr:col>
      <xdr:colOff>112680</xdr:colOff>
      <xdr:row>36</xdr:row>
      <xdr:rowOff>60120</xdr:rowOff>
    </xdr:to>
    <xdr:sp>
      <xdr:nvSpPr>
        <xdr:cNvPr id="97" name="テキスト ボックス 96"/>
        <xdr:cNvSpPr/>
      </xdr:nvSpPr>
      <xdr:spPr>
        <a:xfrm>
          <a:off x="2621880" y="601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a:t>
          </a:r>
          <a:endParaRPr b="0" lang="en-US" sz="1000" spc="-1" strike="noStrike">
            <a:latin typeface="游明朝"/>
          </a:endParaRPr>
        </a:p>
      </xdr:txBody>
    </xdr:sp>
    <xdr:clientData/>
  </xdr:twoCellAnchor>
  <xdr:twoCellAnchor editAs="twoCell">
    <xdr:from>
      <xdr:col>10</xdr:col>
      <xdr:colOff>190440</xdr:colOff>
      <xdr:row>36</xdr:row>
      <xdr:rowOff>83160</xdr:rowOff>
    </xdr:from>
    <xdr:to>
      <xdr:col>11</xdr:col>
      <xdr:colOff>82080</xdr:colOff>
      <xdr:row>37</xdr:row>
      <xdr:rowOff>12960</xdr:rowOff>
    </xdr:to>
    <xdr:sp>
      <xdr:nvSpPr>
        <xdr:cNvPr id="98" name="楕円 97"/>
        <xdr:cNvSpPr/>
      </xdr:nvSpPr>
      <xdr:spPr>
        <a:xfrm>
          <a:off x="2114640" y="6255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35</xdr:row>
      <xdr:rowOff>44640</xdr:rowOff>
    </xdr:from>
    <xdr:to>
      <xdr:col>13</xdr:col>
      <xdr:colOff>61920</xdr:colOff>
      <xdr:row>36</xdr:row>
      <xdr:rowOff>89640</xdr:rowOff>
    </xdr:to>
    <xdr:sp>
      <xdr:nvSpPr>
        <xdr:cNvPr id="99" name="テキスト ボックス 98"/>
        <xdr:cNvSpPr/>
      </xdr:nvSpPr>
      <xdr:spPr>
        <a:xfrm>
          <a:off x="1801440" y="6045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6</xdr:col>
      <xdr:colOff>139680</xdr:colOff>
      <xdr:row>36</xdr:row>
      <xdr:rowOff>143640</xdr:rowOff>
    </xdr:from>
    <xdr:to>
      <xdr:col>7</xdr:col>
      <xdr:colOff>31320</xdr:colOff>
      <xdr:row>37</xdr:row>
      <xdr:rowOff>73440</xdr:rowOff>
    </xdr:to>
    <xdr:sp>
      <xdr:nvSpPr>
        <xdr:cNvPr id="100" name="楕円 99"/>
        <xdr:cNvSpPr/>
      </xdr:nvSpPr>
      <xdr:spPr>
        <a:xfrm>
          <a:off x="1294200" y="63158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35</xdr:row>
      <xdr:rowOff>105120</xdr:rowOff>
    </xdr:from>
    <xdr:to>
      <xdr:col>9</xdr:col>
      <xdr:colOff>11160</xdr:colOff>
      <xdr:row>36</xdr:row>
      <xdr:rowOff>150120</xdr:rowOff>
    </xdr:to>
    <xdr:sp>
      <xdr:nvSpPr>
        <xdr:cNvPr id="101" name="テキスト ボックス 100"/>
        <xdr:cNvSpPr/>
      </xdr:nvSpPr>
      <xdr:spPr>
        <a:xfrm>
          <a:off x="981000" y="610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游明朝"/>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102" name="正方形/長方形 101"/>
        <xdr:cNvSpPr/>
      </xdr:nvSpPr>
      <xdr:spPr>
        <a:xfrm>
          <a:off x="710280" y="8826480"/>
          <a:ext cx="46681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游明朝"/>
          </a:endParaRPr>
        </a:p>
      </xdr:txBody>
    </xdr:sp>
    <xdr:clientData/>
  </xdr:twoCellAnchor>
  <xdr:twoCellAnchor editAs="oneCell">
    <xdr:from>
      <xdr:col>8</xdr:col>
      <xdr:colOff>17280</xdr:colOff>
      <xdr:row>53</xdr:row>
      <xdr:rowOff>101520</xdr:rowOff>
    </xdr:from>
    <xdr:to>
      <xdr:col>15</xdr:col>
      <xdr:colOff>107640</xdr:colOff>
      <xdr:row>55</xdr:row>
      <xdr:rowOff>65880</xdr:rowOff>
    </xdr:to>
    <xdr:sp>
      <xdr:nvSpPr>
        <xdr:cNvPr id="103" name="テキスト ボックス 102"/>
        <xdr:cNvSpPr/>
      </xdr:nvSpPr>
      <xdr:spPr>
        <a:xfrm>
          <a:off x="1556640" y="9188280"/>
          <a:ext cx="1437120" cy="30744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游明朝"/>
          </a:endParaRPr>
        </a:p>
      </xdr:txBody>
    </xdr:sp>
    <xdr:clientData/>
  </xdr:twoCellAnchor>
  <xdr:twoCellAnchor editAs="oneCell">
    <xdr:from>
      <xdr:col>15</xdr:col>
      <xdr:colOff>116280</xdr:colOff>
      <xdr:row>53</xdr:row>
      <xdr:rowOff>140760</xdr:rowOff>
    </xdr:from>
    <xdr:to>
      <xdr:col>24</xdr:col>
      <xdr:colOff>35280</xdr:colOff>
      <xdr:row>55</xdr:row>
      <xdr:rowOff>90360</xdr:rowOff>
    </xdr:to>
    <xdr:sp>
      <xdr:nvSpPr>
        <xdr:cNvPr id="104" name="テキスト ボックス 103"/>
        <xdr:cNvSpPr/>
      </xdr:nvSpPr>
      <xdr:spPr>
        <a:xfrm>
          <a:off x="3002400" y="922752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[82.7%]</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5" name="正方形/長方形 104"/>
        <xdr:cNvSpPr/>
      </xdr:nvSpPr>
      <xdr:spPr>
        <a:xfrm>
          <a:off x="5425560" y="9080640"/>
          <a:ext cx="14036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6" name="正方形/長方形 105"/>
        <xdr:cNvSpPr/>
      </xdr:nvSpPr>
      <xdr:spPr>
        <a:xfrm>
          <a:off x="5425560" y="927108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6/37</a:t>
          </a:r>
          <a:endParaRPr b="0" lang="en-US" sz="1200" spc="-1" strike="noStrike">
            <a:latin typeface="游明朝"/>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7" name="正方形/長方形 106"/>
        <xdr:cNvSpPr/>
      </xdr:nvSpPr>
      <xdr:spPr>
        <a:xfrm>
          <a:off x="693936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8" name="正方形/長方形 107"/>
        <xdr:cNvSpPr/>
      </xdr:nvSpPr>
      <xdr:spPr>
        <a:xfrm>
          <a:off x="693936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92.2</a:t>
          </a:r>
          <a:endParaRPr b="0" lang="en-US" sz="1200" spc="-1" strike="noStrike">
            <a:latin typeface="游明朝"/>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9" name="正方形/長方形 108"/>
        <xdr:cNvSpPr/>
      </xdr:nvSpPr>
      <xdr:spPr>
        <a:xfrm>
          <a:off x="8280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10" name="正方形/長方形 109"/>
        <xdr:cNvSpPr/>
      </xdr:nvSpPr>
      <xdr:spPr>
        <a:xfrm>
          <a:off x="8280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93.6</a:t>
          </a:r>
          <a:endParaRPr b="0" lang="en-US" sz="12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11" name="正方形/長方形 110"/>
        <xdr:cNvSpPr/>
      </xdr:nvSpPr>
      <xdr:spPr>
        <a:xfrm>
          <a:off x="71028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171360</xdr:rowOff>
    </xdr:to>
    <xdr:sp>
      <xdr:nvSpPr>
        <xdr:cNvPr id="112" name="正方形/長方形 111"/>
        <xdr:cNvSpPr/>
      </xdr:nvSpPr>
      <xdr:spPr>
        <a:xfrm>
          <a:off x="5552640" y="9588600"/>
          <a:ext cx="553500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46</xdr:col>
      <xdr:colOff>191520</xdr:colOff>
      <xdr:row>57</xdr:row>
      <xdr:rowOff>69480</xdr:rowOff>
    </xdr:to>
    <xdr:sp>
      <xdr:nvSpPr>
        <xdr:cNvPr id="113" name="正方形/長方形 112"/>
        <xdr:cNvSpPr/>
      </xdr:nvSpPr>
      <xdr:spPr>
        <a:xfrm>
          <a:off x="5552640" y="9588600"/>
          <a:ext cx="34894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游明朝"/>
          </a:endParaRPr>
        </a:p>
      </xdr:txBody>
    </xdr:sp>
    <xdr:clientData/>
  </xdr:twoCellAnchor>
  <xdr:twoCellAnchor editAs="twoCell">
    <xdr:from>
      <xdr:col>29</xdr:col>
      <xdr:colOff>82440</xdr:colOff>
      <xdr:row>57</xdr:row>
      <xdr:rowOff>133200</xdr:rowOff>
    </xdr:from>
    <xdr:to>
      <xdr:col>56</xdr:col>
      <xdr:colOff>191160</xdr:colOff>
      <xdr:row>69</xdr:row>
      <xdr:rowOff>107280</xdr:rowOff>
    </xdr:to>
    <xdr:sp>
      <xdr:nvSpPr>
        <xdr:cNvPr id="114" name="テキスト ボックス 113"/>
        <xdr:cNvSpPr/>
      </xdr:nvSpPr>
      <xdr:spPr>
        <a:xfrm>
          <a:off x="5662080" y="9905760"/>
          <a:ext cx="530388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rgbClr val="000000"/>
              </a:solidFill>
              <a:latin typeface="ＭＳ Ｐゴシック"/>
              <a:ea typeface="ＭＳ Ｐゴシック"/>
            </a:rPr>
            <a:t>　経常収支比率は、前年度に比べて</a:t>
          </a:r>
          <a:r>
            <a:rPr b="0" lang="en-US" sz="1300" spc="-1" strike="noStrike">
              <a:solidFill>
                <a:srgbClr val="000000"/>
              </a:solidFill>
              <a:latin typeface="ＭＳ Ｐゴシック"/>
              <a:ea typeface="ＭＳ Ｐゴシック"/>
            </a:rPr>
            <a:t>2.3</a:t>
          </a:r>
          <a:r>
            <a:rPr b="0" lang="ja-JP" sz="1300" spc="-1" strike="noStrike">
              <a:solidFill>
                <a:srgbClr val="000000"/>
              </a:solidFill>
              <a:latin typeface="ＭＳ Ｐゴシック"/>
              <a:ea typeface="ＭＳ Ｐゴシック"/>
            </a:rPr>
            <a:t>％改善し、類似団体平均を下回る結果となった。令和</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年度は税収増により経常的一般財源等が増加したことが要因の一つであると考えられる。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地方債の借入抑制による公債費の減少に加え、歳入の固定資産税の増収により経常収支比率は減少傾向ではあるが、今後も、公共施設の適正な管理や事務事業評価による事業の見直しを行い、現在の水準を維持するよう努め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oneCell">
    <xdr:from>
      <xdr:col>3</xdr:col>
      <xdr:colOff>96840</xdr:colOff>
      <xdr:row>54</xdr:row>
      <xdr:rowOff>139680</xdr:rowOff>
    </xdr:from>
    <xdr:to>
      <xdr:col>5</xdr:col>
      <xdr:colOff>5760</xdr:colOff>
      <xdr:row>55</xdr:row>
      <xdr:rowOff>159480</xdr:rowOff>
    </xdr:to>
    <xdr:sp>
      <xdr:nvSpPr>
        <xdr:cNvPr id="115" name="テキスト ボックス 114"/>
        <xdr:cNvSpPr/>
      </xdr:nvSpPr>
      <xdr:spPr>
        <a:xfrm>
          <a:off x="673920" y="93981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70</xdr:row>
      <xdr:rowOff>0</xdr:rowOff>
    </xdr:from>
    <xdr:to>
      <xdr:col>27</xdr:col>
      <xdr:colOff>183960</xdr:colOff>
      <xdr:row>70</xdr:row>
      <xdr:rowOff>0</xdr:rowOff>
    </xdr:to>
    <xdr:cxnSp>
      <xdr:nvCxnSpPr>
        <xdr:cNvPr id="116" name="直線コネクタ 115"/>
        <xdr:cNvCxnSpPr/>
      </xdr:nvCxnSpPr>
      <xdr:spPr>
        <a:xfrm>
          <a:off x="710280" y="12001680"/>
          <a:ext cx="4668840" cy="360"/>
        </a:xfrm>
        <a:prstGeom prst="straightConnector1">
          <a:avLst/>
        </a:prstGeom>
        <a:ln w="6350">
          <a:solidFill>
            <a:srgbClr val="d8d8d8"/>
          </a:solidFill>
          <a:miter/>
        </a:ln>
      </xdr:spPr>
    </xdr:cxnSp>
    <xdr:clientData/>
  </xdr:twoCellAnchor>
  <xdr:twoCellAnchor editAs="oneCell">
    <xdr:from>
      <xdr:col>0</xdr:col>
      <xdr:colOff>0</xdr:colOff>
      <xdr:row>69</xdr:row>
      <xdr:rowOff>49680</xdr:rowOff>
    </xdr:from>
    <xdr:to>
      <xdr:col>3</xdr:col>
      <xdr:colOff>184680</xdr:colOff>
      <xdr:row>70</xdr:row>
      <xdr:rowOff>94320</xdr:rowOff>
    </xdr:to>
    <xdr:sp>
      <xdr:nvSpPr>
        <xdr:cNvPr id="117" name="テキスト ボックス 116"/>
        <xdr:cNvSpPr/>
      </xdr:nvSpPr>
      <xdr:spPr>
        <a:xfrm>
          <a:off x="0" y="118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游明朝"/>
          </a:endParaRPr>
        </a:p>
      </xdr:txBody>
    </xdr:sp>
    <xdr:clientData/>
  </xdr:twoCellAnchor>
  <xdr:twoCellAnchor editAs="twoCell">
    <xdr:from>
      <xdr:col>3</xdr:col>
      <xdr:colOff>133200</xdr:colOff>
      <xdr:row>67</xdr:row>
      <xdr:rowOff>31680</xdr:rowOff>
    </xdr:from>
    <xdr:to>
      <xdr:col>27</xdr:col>
      <xdr:colOff>183960</xdr:colOff>
      <xdr:row>67</xdr:row>
      <xdr:rowOff>31680</xdr:rowOff>
    </xdr:to>
    <xdr:cxnSp>
      <xdr:nvCxnSpPr>
        <xdr:cNvPr id="118" name="直線コネクタ 117"/>
        <xdr:cNvCxnSpPr/>
      </xdr:nvCxnSpPr>
      <xdr:spPr>
        <a:xfrm>
          <a:off x="710280" y="11518920"/>
          <a:ext cx="4668840" cy="360"/>
        </a:xfrm>
        <a:prstGeom prst="straightConnector1">
          <a:avLst/>
        </a:prstGeom>
        <a:ln w="6350">
          <a:solidFill>
            <a:srgbClr val="d8d8d8"/>
          </a:solidFill>
          <a:miter/>
        </a:ln>
      </xdr:spPr>
    </xdr:cxnSp>
    <xdr:clientData/>
  </xdr:twoCellAnchor>
  <xdr:twoCellAnchor editAs="oneCell">
    <xdr:from>
      <xdr:col>0</xdr:col>
      <xdr:colOff>0</xdr:colOff>
      <xdr:row>66</xdr:row>
      <xdr:rowOff>82080</xdr:rowOff>
    </xdr:from>
    <xdr:to>
      <xdr:col>3</xdr:col>
      <xdr:colOff>184680</xdr:colOff>
      <xdr:row>67</xdr:row>
      <xdr:rowOff>127080</xdr:rowOff>
    </xdr:to>
    <xdr:sp>
      <xdr:nvSpPr>
        <xdr:cNvPr id="119" name="テキスト ボックス 118"/>
        <xdr:cNvSpPr/>
      </xdr:nvSpPr>
      <xdr:spPr>
        <a:xfrm>
          <a:off x="0" y="11397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xdr:col>
      <xdr:colOff>133200</xdr:colOff>
      <xdr:row>64</xdr:row>
      <xdr:rowOff>63360</xdr:rowOff>
    </xdr:from>
    <xdr:to>
      <xdr:col>27</xdr:col>
      <xdr:colOff>183960</xdr:colOff>
      <xdr:row>64</xdr:row>
      <xdr:rowOff>63360</xdr:rowOff>
    </xdr:to>
    <xdr:cxnSp>
      <xdr:nvCxnSpPr>
        <xdr:cNvPr id="120" name="直線コネクタ 119"/>
        <xdr:cNvCxnSpPr/>
      </xdr:nvCxnSpPr>
      <xdr:spPr>
        <a:xfrm>
          <a:off x="710280" y="11036160"/>
          <a:ext cx="4668840" cy="360"/>
        </a:xfrm>
        <a:prstGeom prst="straightConnector1">
          <a:avLst/>
        </a:prstGeom>
        <a:ln w="6350">
          <a:solidFill>
            <a:srgbClr val="d8d8d8"/>
          </a:solidFill>
          <a:miter/>
        </a:ln>
      </xdr:spPr>
    </xdr:cxnSp>
    <xdr:clientData/>
  </xdr:twoCellAnchor>
  <xdr:twoCellAnchor editAs="oneCell">
    <xdr:from>
      <xdr:col>0</xdr:col>
      <xdr:colOff>0</xdr:colOff>
      <xdr:row>63</xdr:row>
      <xdr:rowOff>114120</xdr:rowOff>
    </xdr:from>
    <xdr:to>
      <xdr:col>3</xdr:col>
      <xdr:colOff>184680</xdr:colOff>
      <xdr:row>64</xdr:row>
      <xdr:rowOff>159120</xdr:rowOff>
    </xdr:to>
    <xdr:sp>
      <xdr:nvSpPr>
        <xdr:cNvPr id="121" name="テキスト ボックス 120"/>
        <xdr:cNvSpPr/>
      </xdr:nvSpPr>
      <xdr:spPr>
        <a:xfrm>
          <a:off x="0" y="10915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xdr:col>
      <xdr:colOff>133200</xdr:colOff>
      <xdr:row>61</xdr:row>
      <xdr:rowOff>95040</xdr:rowOff>
    </xdr:from>
    <xdr:to>
      <xdr:col>27</xdr:col>
      <xdr:colOff>183960</xdr:colOff>
      <xdr:row>61</xdr:row>
      <xdr:rowOff>95040</xdr:rowOff>
    </xdr:to>
    <xdr:cxnSp>
      <xdr:nvCxnSpPr>
        <xdr:cNvPr id="122" name="直線コネクタ 121"/>
        <xdr:cNvCxnSpPr/>
      </xdr:nvCxnSpPr>
      <xdr:spPr>
        <a:xfrm>
          <a:off x="710280" y="10553400"/>
          <a:ext cx="4668840" cy="360"/>
        </a:xfrm>
        <a:prstGeom prst="straightConnector1">
          <a:avLst/>
        </a:prstGeom>
        <a:ln w="6350">
          <a:solidFill>
            <a:srgbClr val="d8d8d8"/>
          </a:solidFill>
          <a:miter/>
        </a:ln>
      </xdr:spPr>
    </xdr:cxnSp>
    <xdr:clientData/>
  </xdr:twoCellAnchor>
  <xdr:twoCellAnchor editAs="oneCell">
    <xdr:from>
      <xdr:col>0</xdr:col>
      <xdr:colOff>0</xdr:colOff>
      <xdr:row>60</xdr:row>
      <xdr:rowOff>145800</xdr:rowOff>
    </xdr:from>
    <xdr:to>
      <xdr:col>3</xdr:col>
      <xdr:colOff>184680</xdr:colOff>
      <xdr:row>62</xdr:row>
      <xdr:rowOff>19080</xdr:rowOff>
    </xdr:to>
    <xdr:sp>
      <xdr:nvSpPr>
        <xdr:cNvPr id="123" name="テキスト ボックス 122"/>
        <xdr:cNvSpPr/>
      </xdr:nvSpPr>
      <xdr:spPr>
        <a:xfrm>
          <a:off x="0" y="1043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133200</xdr:colOff>
      <xdr:row>58</xdr:row>
      <xdr:rowOff>126720</xdr:rowOff>
    </xdr:from>
    <xdr:to>
      <xdr:col>27</xdr:col>
      <xdr:colOff>183960</xdr:colOff>
      <xdr:row>58</xdr:row>
      <xdr:rowOff>126720</xdr:rowOff>
    </xdr:to>
    <xdr:cxnSp>
      <xdr:nvCxnSpPr>
        <xdr:cNvPr id="124" name="直線コネクタ 123"/>
        <xdr:cNvCxnSpPr/>
      </xdr:nvCxnSpPr>
      <xdr:spPr>
        <a:xfrm>
          <a:off x="710280" y="10071000"/>
          <a:ext cx="4668840" cy="360"/>
        </a:xfrm>
        <a:prstGeom prst="straightConnector1">
          <a:avLst/>
        </a:prstGeom>
        <a:ln w="6350">
          <a:solidFill>
            <a:srgbClr val="d8d8d8"/>
          </a:solidFill>
          <a:miter/>
        </a:ln>
      </xdr:spPr>
    </xdr:cxnSp>
    <xdr:clientData/>
  </xdr:twoCellAnchor>
  <xdr:twoCellAnchor editAs="oneCell">
    <xdr:from>
      <xdr:col>0</xdr:col>
      <xdr:colOff>0</xdr:colOff>
      <xdr:row>58</xdr:row>
      <xdr:rowOff>5040</xdr:rowOff>
    </xdr:from>
    <xdr:to>
      <xdr:col>3</xdr:col>
      <xdr:colOff>184680</xdr:colOff>
      <xdr:row>59</xdr:row>
      <xdr:rowOff>50040</xdr:rowOff>
    </xdr:to>
    <xdr:sp>
      <xdr:nvSpPr>
        <xdr:cNvPr id="125" name="テキスト ボックス 124"/>
        <xdr:cNvSpPr/>
      </xdr:nvSpPr>
      <xdr:spPr>
        <a:xfrm>
          <a:off x="0" y="994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cxnSp>
      <xdr:nvCxnSpPr>
        <xdr:cNvPr id="126" name="直線コネクタ 125"/>
        <xdr:cNvCxnSpPr/>
      </xdr:nvCxnSpPr>
      <xdr:spPr>
        <a:xfrm>
          <a:off x="710280" y="9588240"/>
          <a:ext cx="4668840" cy="360"/>
        </a:xfrm>
        <a:prstGeom prst="straightConnector1">
          <a:avLst/>
        </a:prstGeom>
        <a:ln w="6350">
          <a:solidFill>
            <a:srgbClr val="d8d8d8"/>
          </a:solidFill>
          <a:miter/>
        </a:ln>
      </xdr:spPr>
    </xdr:cxnSp>
    <xdr:clientData/>
  </xdr:twoCellAnchor>
  <xdr:twoCellAnchor editAs="oneCell">
    <xdr:from>
      <xdr:col>0</xdr:col>
      <xdr:colOff>0</xdr:colOff>
      <xdr:row>55</xdr:row>
      <xdr:rowOff>37800</xdr:rowOff>
    </xdr:from>
    <xdr:to>
      <xdr:col>3</xdr:col>
      <xdr:colOff>184680</xdr:colOff>
      <xdr:row>56</xdr:row>
      <xdr:rowOff>82800</xdr:rowOff>
    </xdr:to>
    <xdr:sp>
      <xdr:nvSpPr>
        <xdr:cNvPr id="127" name="テキスト ボックス 126"/>
        <xdr:cNvSpPr/>
      </xdr:nvSpPr>
      <xdr:spPr>
        <a:xfrm>
          <a:off x="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28" name="財政構造の弾力性グラフ枠"/>
        <xdr:cNvSpPr/>
      </xdr:nvSpPr>
      <xdr:spPr>
        <a:xfrm>
          <a:off x="710280" y="958860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59</xdr:row>
      <xdr:rowOff>148320</xdr:rowOff>
    </xdr:from>
    <xdr:to>
      <xdr:col>23</xdr:col>
      <xdr:colOff>133200</xdr:colOff>
      <xdr:row>66</xdr:row>
      <xdr:rowOff>5040</xdr:rowOff>
    </xdr:to>
    <xdr:cxnSp>
      <xdr:nvCxnSpPr>
        <xdr:cNvPr id="129" name="直線コネクタ 128"/>
        <xdr:cNvCxnSpPr/>
      </xdr:nvCxnSpPr>
      <xdr:spPr>
        <a:xfrm flipV="1">
          <a:off x="4558680" y="10263960"/>
          <a:ext cx="360" cy="1057320"/>
        </a:xfrm>
        <a:prstGeom prst="straightConnector1">
          <a:avLst/>
        </a:prstGeom>
        <a:ln w="63500">
          <a:solidFill>
            <a:srgbClr val="808080"/>
          </a:solidFill>
          <a:miter/>
        </a:ln>
      </xdr:spPr>
    </xdr:cxnSp>
    <xdr:clientData/>
  </xdr:twoCellAnchor>
  <xdr:twoCellAnchor editAs="oneCell">
    <xdr:from>
      <xdr:col>24</xdr:col>
      <xdr:colOff>12600</xdr:colOff>
      <xdr:row>65</xdr:row>
      <xdr:rowOff>169920</xdr:rowOff>
    </xdr:from>
    <xdr:to>
      <xdr:col>28</xdr:col>
      <xdr:colOff>4680</xdr:colOff>
      <xdr:row>67</xdr:row>
      <xdr:rowOff>43200</xdr:rowOff>
    </xdr:to>
    <xdr:sp>
      <xdr:nvSpPr>
        <xdr:cNvPr id="130" name="財政構造の弾力性最小値テキスト"/>
        <xdr:cNvSpPr/>
      </xdr:nvSpPr>
      <xdr:spPr>
        <a:xfrm>
          <a:off x="4630320" y="11314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95.9</a:t>
          </a:r>
          <a:endParaRPr b="0" lang="en-US" sz="1000" spc="-1" strike="noStrike">
            <a:latin typeface="游明朝"/>
          </a:endParaRPr>
        </a:p>
      </xdr:txBody>
    </xdr:sp>
    <xdr:clientData/>
  </xdr:twoCellAnchor>
  <xdr:twoCellAnchor editAs="twoCell">
    <xdr:from>
      <xdr:col>23</xdr:col>
      <xdr:colOff>44280</xdr:colOff>
      <xdr:row>66</xdr:row>
      <xdr:rowOff>5040</xdr:rowOff>
    </xdr:from>
    <xdr:to>
      <xdr:col>24</xdr:col>
      <xdr:colOff>12600</xdr:colOff>
      <xdr:row>66</xdr:row>
      <xdr:rowOff>5040</xdr:rowOff>
    </xdr:to>
    <xdr:cxnSp>
      <xdr:nvCxnSpPr>
        <xdr:cNvPr id="131" name="直線コネクタ 130"/>
        <xdr:cNvCxnSpPr/>
      </xdr:nvCxnSpPr>
      <xdr:spPr>
        <a:xfrm>
          <a:off x="4469760" y="11320920"/>
          <a:ext cx="160920" cy="360"/>
        </a:xfrm>
        <a:prstGeom prst="straightConnector1">
          <a:avLst/>
        </a:prstGeom>
        <a:ln w="19050">
          <a:solidFill>
            <a:srgbClr val="000000"/>
          </a:solidFill>
          <a:miter/>
        </a:ln>
      </xdr:spPr>
    </xdr:cxnSp>
    <xdr:clientData/>
  </xdr:twoCellAnchor>
  <xdr:twoCellAnchor editAs="oneCell">
    <xdr:from>
      <xdr:col>24</xdr:col>
      <xdr:colOff>12600</xdr:colOff>
      <xdr:row>58</xdr:row>
      <xdr:rowOff>83880</xdr:rowOff>
    </xdr:from>
    <xdr:to>
      <xdr:col>28</xdr:col>
      <xdr:colOff>4680</xdr:colOff>
      <xdr:row>59</xdr:row>
      <xdr:rowOff>128880</xdr:rowOff>
    </xdr:to>
    <xdr:sp>
      <xdr:nvSpPr>
        <xdr:cNvPr id="132" name="財政構造の弾力性最大値テキスト"/>
        <xdr:cNvSpPr/>
      </xdr:nvSpPr>
      <xdr:spPr>
        <a:xfrm>
          <a:off x="4630320" y="10028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74.0</a:t>
          </a:r>
          <a:endParaRPr b="0" lang="en-US" sz="1000" spc="-1" strike="noStrike">
            <a:latin typeface="游明朝"/>
          </a:endParaRPr>
        </a:p>
      </xdr:txBody>
    </xdr:sp>
    <xdr:clientData/>
  </xdr:twoCellAnchor>
  <xdr:twoCellAnchor editAs="twoCell">
    <xdr:from>
      <xdr:col>23</xdr:col>
      <xdr:colOff>44280</xdr:colOff>
      <xdr:row>59</xdr:row>
      <xdr:rowOff>148320</xdr:rowOff>
    </xdr:from>
    <xdr:to>
      <xdr:col>24</xdr:col>
      <xdr:colOff>12600</xdr:colOff>
      <xdr:row>59</xdr:row>
      <xdr:rowOff>148320</xdr:rowOff>
    </xdr:to>
    <xdr:cxnSp>
      <xdr:nvCxnSpPr>
        <xdr:cNvPr id="133" name="直線コネクタ 132"/>
        <xdr:cNvCxnSpPr/>
      </xdr:nvCxnSpPr>
      <xdr:spPr>
        <a:xfrm>
          <a:off x="4469760" y="10263960"/>
          <a:ext cx="160920" cy="360"/>
        </a:xfrm>
        <a:prstGeom prst="straightConnector1">
          <a:avLst/>
        </a:prstGeom>
        <a:ln w="19050">
          <a:solidFill>
            <a:srgbClr val="000000"/>
          </a:solidFill>
          <a:miter/>
        </a:ln>
      </xdr:spPr>
    </xdr:cxnSp>
    <xdr:clientData/>
  </xdr:twoCellAnchor>
  <xdr:twoCellAnchor editAs="twoCell">
    <xdr:from>
      <xdr:col>19</xdr:col>
      <xdr:colOff>133200</xdr:colOff>
      <xdr:row>62</xdr:row>
      <xdr:rowOff>53640</xdr:rowOff>
    </xdr:from>
    <xdr:to>
      <xdr:col>23</xdr:col>
      <xdr:colOff>133200</xdr:colOff>
      <xdr:row>62</xdr:row>
      <xdr:rowOff>164880</xdr:rowOff>
    </xdr:to>
    <xdr:cxnSp>
      <xdr:nvCxnSpPr>
        <xdr:cNvPr id="134" name="直線コネクタ 133"/>
        <xdr:cNvCxnSpPr/>
      </xdr:nvCxnSpPr>
      <xdr:spPr>
        <a:xfrm flipV="1">
          <a:off x="3789000" y="10683720"/>
          <a:ext cx="770040" cy="111600"/>
        </a:xfrm>
        <a:prstGeom prst="straightConnector1">
          <a:avLst/>
        </a:prstGeom>
        <a:ln w="6350">
          <a:solidFill>
            <a:srgbClr val="ff0000"/>
          </a:solidFill>
          <a:miter/>
        </a:ln>
      </xdr:spPr>
    </xdr:cxnSp>
    <xdr:clientData/>
  </xdr:twoCellAnchor>
  <xdr:twoCellAnchor editAs="oneCell">
    <xdr:from>
      <xdr:col>24</xdr:col>
      <xdr:colOff>12600</xdr:colOff>
      <xdr:row>63</xdr:row>
      <xdr:rowOff>47160</xdr:rowOff>
    </xdr:from>
    <xdr:to>
      <xdr:col>28</xdr:col>
      <xdr:colOff>4680</xdr:colOff>
      <xdr:row>64</xdr:row>
      <xdr:rowOff>92160</xdr:rowOff>
    </xdr:to>
    <xdr:sp>
      <xdr:nvSpPr>
        <xdr:cNvPr id="135" name="財政構造の弾力性平均値テキスト"/>
        <xdr:cNvSpPr/>
      </xdr:nvSpPr>
      <xdr:spPr>
        <a:xfrm>
          <a:off x="4630320" y="1084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87.3</a:t>
          </a:r>
          <a:endParaRPr b="0" lang="en-US" sz="1000" spc="-1" strike="noStrike">
            <a:latin typeface="游明朝"/>
          </a:endParaRPr>
        </a:p>
      </xdr:txBody>
    </xdr:sp>
    <xdr:clientData/>
  </xdr:twoCellAnchor>
  <xdr:twoCellAnchor editAs="twoCell">
    <xdr:from>
      <xdr:col>23</xdr:col>
      <xdr:colOff>82440</xdr:colOff>
      <xdr:row>63</xdr:row>
      <xdr:rowOff>54000</xdr:rowOff>
    </xdr:from>
    <xdr:to>
      <xdr:col>23</xdr:col>
      <xdr:colOff>183600</xdr:colOff>
      <xdr:row>63</xdr:row>
      <xdr:rowOff>155160</xdr:rowOff>
    </xdr:to>
    <xdr:sp>
      <xdr:nvSpPr>
        <xdr:cNvPr id="136" name="フローチャート: 判断 135"/>
        <xdr:cNvSpPr/>
      </xdr:nvSpPr>
      <xdr:spPr>
        <a:xfrm>
          <a:off x="4507920" y="10855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62</xdr:row>
      <xdr:rowOff>126360</xdr:rowOff>
    </xdr:from>
    <xdr:to>
      <xdr:col>19</xdr:col>
      <xdr:colOff>133200</xdr:colOff>
      <xdr:row>62</xdr:row>
      <xdr:rowOff>164880</xdr:rowOff>
    </xdr:to>
    <xdr:cxnSp>
      <xdr:nvCxnSpPr>
        <xdr:cNvPr id="137" name="直線コネクタ 136"/>
        <xdr:cNvCxnSpPr/>
      </xdr:nvCxnSpPr>
      <xdr:spPr>
        <a:xfrm>
          <a:off x="2968560" y="10756440"/>
          <a:ext cx="820800" cy="38880"/>
        </a:xfrm>
        <a:prstGeom prst="straightConnector1">
          <a:avLst/>
        </a:prstGeom>
        <a:ln w="6350">
          <a:solidFill>
            <a:srgbClr val="ff0000"/>
          </a:solidFill>
          <a:miter/>
        </a:ln>
      </xdr:spPr>
    </xdr:cxnSp>
    <xdr:clientData/>
  </xdr:twoCellAnchor>
  <xdr:twoCellAnchor editAs="twoCell">
    <xdr:from>
      <xdr:col>19</xdr:col>
      <xdr:colOff>82440</xdr:colOff>
      <xdr:row>62</xdr:row>
      <xdr:rowOff>56520</xdr:rowOff>
    </xdr:from>
    <xdr:to>
      <xdr:col>19</xdr:col>
      <xdr:colOff>183600</xdr:colOff>
      <xdr:row>62</xdr:row>
      <xdr:rowOff>157680</xdr:rowOff>
    </xdr:to>
    <xdr:sp>
      <xdr:nvSpPr>
        <xdr:cNvPr id="138" name="フローチャート: 判断 137"/>
        <xdr:cNvSpPr/>
      </xdr:nvSpPr>
      <xdr:spPr>
        <a:xfrm>
          <a:off x="3738240" y="10686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61</xdr:row>
      <xdr:rowOff>17280</xdr:rowOff>
    </xdr:from>
    <xdr:to>
      <xdr:col>21</xdr:col>
      <xdr:colOff>137880</xdr:colOff>
      <xdr:row>62</xdr:row>
      <xdr:rowOff>61920</xdr:rowOff>
    </xdr:to>
    <xdr:sp>
      <xdr:nvSpPr>
        <xdr:cNvPr id="139" name="テキスト ボックス 138"/>
        <xdr:cNvSpPr/>
      </xdr:nvSpPr>
      <xdr:spPr>
        <a:xfrm>
          <a:off x="3442320" y="10475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83.8</a:t>
          </a:r>
          <a:endParaRPr b="0" lang="en-US" sz="1000" spc="-1" strike="noStrike">
            <a:latin typeface="游明朝"/>
          </a:endParaRPr>
        </a:p>
      </xdr:txBody>
    </xdr:sp>
    <xdr:clientData/>
  </xdr:twoCellAnchor>
  <xdr:twoCellAnchor editAs="twoCell">
    <xdr:from>
      <xdr:col>11</xdr:col>
      <xdr:colOff>31680</xdr:colOff>
      <xdr:row>62</xdr:row>
      <xdr:rowOff>121680</xdr:rowOff>
    </xdr:from>
    <xdr:to>
      <xdr:col>15</xdr:col>
      <xdr:colOff>82440</xdr:colOff>
      <xdr:row>62</xdr:row>
      <xdr:rowOff>126360</xdr:rowOff>
    </xdr:to>
    <xdr:cxnSp>
      <xdr:nvCxnSpPr>
        <xdr:cNvPr id="140" name="直線コネクタ 139"/>
        <xdr:cNvCxnSpPr/>
      </xdr:nvCxnSpPr>
      <xdr:spPr>
        <a:xfrm>
          <a:off x="2148120" y="10751760"/>
          <a:ext cx="820800" cy="5040"/>
        </a:xfrm>
        <a:prstGeom prst="straightConnector1">
          <a:avLst/>
        </a:prstGeom>
        <a:ln w="6350">
          <a:solidFill>
            <a:srgbClr val="ff0000"/>
          </a:solidFill>
          <a:miter/>
        </a:ln>
      </xdr:spPr>
    </xdr:cxnSp>
    <xdr:clientData/>
  </xdr:twoCellAnchor>
  <xdr:twoCellAnchor editAs="twoCell">
    <xdr:from>
      <xdr:col>15</xdr:col>
      <xdr:colOff>31680</xdr:colOff>
      <xdr:row>63</xdr:row>
      <xdr:rowOff>102240</xdr:rowOff>
    </xdr:from>
    <xdr:to>
      <xdr:col>15</xdr:col>
      <xdr:colOff>132840</xdr:colOff>
      <xdr:row>64</xdr:row>
      <xdr:rowOff>32040</xdr:rowOff>
    </xdr:to>
    <xdr:sp>
      <xdr:nvSpPr>
        <xdr:cNvPr id="141" name="フローチャート: 判断 140"/>
        <xdr:cNvSpPr/>
      </xdr:nvSpPr>
      <xdr:spPr>
        <a:xfrm>
          <a:off x="2917800" y="10903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64</xdr:row>
      <xdr:rowOff>38160</xdr:rowOff>
    </xdr:from>
    <xdr:to>
      <xdr:col>17</xdr:col>
      <xdr:colOff>112680</xdr:colOff>
      <xdr:row>65</xdr:row>
      <xdr:rowOff>83160</xdr:rowOff>
    </xdr:to>
    <xdr:sp>
      <xdr:nvSpPr>
        <xdr:cNvPr id="142" name="テキスト ボックス 141"/>
        <xdr:cNvSpPr/>
      </xdr:nvSpPr>
      <xdr:spPr>
        <a:xfrm>
          <a:off x="2621880" y="1101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88.3</a:t>
          </a:r>
          <a:endParaRPr b="0" lang="en-US" sz="1000" spc="-1" strike="noStrike">
            <a:latin typeface="游明朝"/>
          </a:endParaRPr>
        </a:p>
      </xdr:txBody>
    </xdr:sp>
    <xdr:clientData/>
  </xdr:twoCellAnchor>
  <xdr:twoCellAnchor editAs="twoCell">
    <xdr:from>
      <xdr:col>6</xdr:col>
      <xdr:colOff>190440</xdr:colOff>
      <xdr:row>62</xdr:row>
      <xdr:rowOff>121680</xdr:rowOff>
    </xdr:from>
    <xdr:to>
      <xdr:col>11</xdr:col>
      <xdr:colOff>31680</xdr:colOff>
      <xdr:row>63</xdr:row>
      <xdr:rowOff>70920</xdr:rowOff>
    </xdr:to>
    <xdr:cxnSp>
      <xdr:nvCxnSpPr>
        <xdr:cNvPr id="143" name="直線コネクタ 142"/>
        <xdr:cNvCxnSpPr/>
      </xdr:nvCxnSpPr>
      <xdr:spPr>
        <a:xfrm flipV="1">
          <a:off x="1344960" y="10751760"/>
          <a:ext cx="803520" cy="120960"/>
        </a:xfrm>
        <a:prstGeom prst="straightConnector1">
          <a:avLst/>
        </a:prstGeom>
        <a:ln w="6350">
          <a:solidFill>
            <a:srgbClr val="ff0000"/>
          </a:solidFill>
          <a:miter/>
        </a:ln>
      </xdr:spPr>
    </xdr:cxnSp>
    <xdr:clientData/>
  </xdr:twoCellAnchor>
  <xdr:twoCellAnchor editAs="twoCell">
    <xdr:from>
      <xdr:col>10</xdr:col>
      <xdr:colOff>190440</xdr:colOff>
      <xdr:row>63</xdr:row>
      <xdr:rowOff>106560</xdr:rowOff>
    </xdr:from>
    <xdr:to>
      <xdr:col>11</xdr:col>
      <xdr:colOff>82080</xdr:colOff>
      <xdr:row>64</xdr:row>
      <xdr:rowOff>36360</xdr:rowOff>
    </xdr:to>
    <xdr:sp>
      <xdr:nvSpPr>
        <xdr:cNvPr id="144" name="フローチャート: 判断 143"/>
        <xdr:cNvSpPr/>
      </xdr:nvSpPr>
      <xdr:spPr>
        <a:xfrm>
          <a:off x="2114640" y="1090800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64</xdr:row>
      <xdr:rowOff>42840</xdr:rowOff>
    </xdr:from>
    <xdr:to>
      <xdr:col>13</xdr:col>
      <xdr:colOff>61920</xdr:colOff>
      <xdr:row>65</xdr:row>
      <xdr:rowOff>87840</xdr:rowOff>
    </xdr:to>
    <xdr:sp>
      <xdr:nvSpPr>
        <xdr:cNvPr id="145" name="テキスト ボックス 144"/>
        <xdr:cNvSpPr/>
      </xdr:nvSpPr>
      <xdr:spPr>
        <a:xfrm>
          <a:off x="1801440" y="1101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88.4</a:t>
          </a:r>
          <a:endParaRPr b="0" lang="en-US" sz="1000" spc="-1" strike="noStrike">
            <a:latin typeface="游明朝"/>
          </a:endParaRPr>
        </a:p>
      </xdr:txBody>
    </xdr:sp>
    <xdr:clientData/>
  </xdr:twoCellAnchor>
  <xdr:twoCellAnchor editAs="twoCell">
    <xdr:from>
      <xdr:col>6</xdr:col>
      <xdr:colOff>139680</xdr:colOff>
      <xdr:row>63</xdr:row>
      <xdr:rowOff>82440</xdr:rowOff>
    </xdr:from>
    <xdr:to>
      <xdr:col>7</xdr:col>
      <xdr:colOff>31320</xdr:colOff>
      <xdr:row>64</xdr:row>
      <xdr:rowOff>12240</xdr:rowOff>
    </xdr:to>
    <xdr:sp>
      <xdr:nvSpPr>
        <xdr:cNvPr id="146" name="フローチャート: 判断 145"/>
        <xdr:cNvSpPr/>
      </xdr:nvSpPr>
      <xdr:spPr>
        <a:xfrm>
          <a:off x="1294200" y="108838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64</xdr:row>
      <xdr:rowOff>18000</xdr:rowOff>
    </xdr:from>
    <xdr:to>
      <xdr:col>9</xdr:col>
      <xdr:colOff>11160</xdr:colOff>
      <xdr:row>65</xdr:row>
      <xdr:rowOff>63000</xdr:rowOff>
    </xdr:to>
    <xdr:sp>
      <xdr:nvSpPr>
        <xdr:cNvPr id="147" name="テキスト ボックス 146"/>
        <xdr:cNvSpPr/>
      </xdr:nvSpPr>
      <xdr:spPr>
        <a:xfrm>
          <a:off x="981000" y="1099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87.9</a:t>
          </a:r>
          <a:endParaRPr b="0" lang="en-US" sz="1000" spc="-1" strike="noStrike">
            <a:latin typeface="游明朝"/>
          </a:endParaRPr>
        </a:p>
      </xdr:txBody>
    </xdr:sp>
    <xdr:clientData/>
  </xdr:twoCellAnchor>
  <xdr:twoCellAnchor editAs="oneCell">
    <xdr:from>
      <xdr:col>22</xdr:col>
      <xdr:colOff>127080</xdr:colOff>
      <xdr:row>70</xdr:row>
      <xdr:rowOff>17640</xdr:rowOff>
    </xdr:from>
    <xdr:to>
      <xdr:col>26</xdr:col>
      <xdr:colOff>117720</xdr:colOff>
      <xdr:row>71</xdr:row>
      <xdr:rowOff>62640</xdr:rowOff>
    </xdr:to>
    <xdr:sp>
      <xdr:nvSpPr>
        <xdr:cNvPr id="148" name="テキスト ボックス 147"/>
        <xdr:cNvSpPr/>
      </xdr:nvSpPr>
      <xdr:spPr>
        <a:xfrm>
          <a:off x="435996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70</xdr:row>
      <xdr:rowOff>17640</xdr:rowOff>
    </xdr:from>
    <xdr:to>
      <xdr:col>22</xdr:col>
      <xdr:colOff>117720</xdr:colOff>
      <xdr:row>71</xdr:row>
      <xdr:rowOff>62640</xdr:rowOff>
    </xdr:to>
    <xdr:sp>
      <xdr:nvSpPr>
        <xdr:cNvPr id="149" name="テキスト ボックス 148"/>
        <xdr:cNvSpPr/>
      </xdr:nvSpPr>
      <xdr:spPr>
        <a:xfrm>
          <a:off x="359028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70</xdr:row>
      <xdr:rowOff>17640</xdr:rowOff>
    </xdr:from>
    <xdr:to>
      <xdr:col>18</xdr:col>
      <xdr:colOff>66960</xdr:colOff>
      <xdr:row>71</xdr:row>
      <xdr:rowOff>62640</xdr:rowOff>
    </xdr:to>
    <xdr:sp>
      <xdr:nvSpPr>
        <xdr:cNvPr id="150" name="テキスト ボックス 149"/>
        <xdr:cNvSpPr/>
      </xdr:nvSpPr>
      <xdr:spPr>
        <a:xfrm>
          <a:off x="276984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70</xdr:row>
      <xdr:rowOff>17640</xdr:rowOff>
    </xdr:from>
    <xdr:to>
      <xdr:col>14</xdr:col>
      <xdr:colOff>16560</xdr:colOff>
      <xdr:row>71</xdr:row>
      <xdr:rowOff>62640</xdr:rowOff>
    </xdr:to>
    <xdr:sp>
      <xdr:nvSpPr>
        <xdr:cNvPr id="151" name="テキスト ボックス 150"/>
        <xdr:cNvSpPr/>
      </xdr:nvSpPr>
      <xdr:spPr>
        <a:xfrm>
          <a:off x="194976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70</xdr:row>
      <xdr:rowOff>17640</xdr:rowOff>
    </xdr:from>
    <xdr:to>
      <xdr:col>9</xdr:col>
      <xdr:colOff>174960</xdr:colOff>
      <xdr:row>71</xdr:row>
      <xdr:rowOff>62640</xdr:rowOff>
    </xdr:to>
    <xdr:sp>
      <xdr:nvSpPr>
        <xdr:cNvPr id="152" name="テキスト ボックス 151"/>
        <xdr:cNvSpPr/>
      </xdr:nvSpPr>
      <xdr:spPr>
        <a:xfrm>
          <a:off x="114624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62</xdr:row>
      <xdr:rowOff>3240</xdr:rowOff>
    </xdr:from>
    <xdr:to>
      <xdr:col>23</xdr:col>
      <xdr:colOff>183600</xdr:colOff>
      <xdr:row>62</xdr:row>
      <xdr:rowOff>104400</xdr:rowOff>
    </xdr:to>
    <xdr:sp>
      <xdr:nvSpPr>
        <xdr:cNvPr id="153" name="楕円 152"/>
        <xdr:cNvSpPr/>
      </xdr:nvSpPr>
      <xdr:spPr>
        <a:xfrm>
          <a:off x="4507920" y="10633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61</xdr:row>
      <xdr:rowOff>40320</xdr:rowOff>
    </xdr:from>
    <xdr:to>
      <xdr:col>28</xdr:col>
      <xdr:colOff>4680</xdr:colOff>
      <xdr:row>62</xdr:row>
      <xdr:rowOff>84960</xdr:rowOff>
    </xdr:to>
    <xdr:sp>
      <xdr:nvSpPr>
        <xdr:cNvPr id="154" name="財政構造の弾力性該当値テキスト"/>
        <xdr:cNvSpPr/>
      </xdr:nvSpPr>
      <xdr:spPr>
        <a:xfrm>
          <a:off x="4630320" y="1049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82.7</a:t>
          </a:r>
          <a:endParaRPr b="0" lang="en-US" sz="1000" spc="-1" strike="noStrike">
            <a:latin typeface="游明朝"/>
          </a:endParaRPr>
        </a:p>
      </xdr:txBody>
    </xdr:sp>
    <xdr:clientData/>
  </xdr:twoCellAnchor>
  <xdr:twoCellAnchor editAs="twoCell">
    <xdr:from>
      <xdr:col>19</xdr:col>
      <xdr:colOff>82440</xdr:colOff>
      <xdr:row>62</xdr:row>
      <xdr:rowOff>114480</xdr:rowOff>
    </xdr:from>
    <xdr:to>
      <xdr:col>19</xdr:col>
      <xdr:colOff>183600</xdr:colOff>
      <xdr:row>63</xdr:row>
      <xdr:rowOff>44280</xdr:rowOff>
    </xdr:to>
    <xdr:sp>
      <xdr:nvSpPr>
        <xdr:cNvPr id="155" name="楕円 154"/>
        <xdr:cNvSpPr/>
      </xdr:nvSpPr>
      <xdr:spPr>
        <a:xfrm>
          <a:off x="3738240" y="10744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63</xdr:row>
      <xdr:rowOff>49680</xdr:rowOff>
    </xdr:from>
    <xdr:to>
      <xdr:col>21</xdr:col>
      <xdr:colOff>137880</xdr:colOff>
      <xdr:row>64</xdr:row>
      <xdr:rowOff>94680</xdr:rowOff>
    </xdr:to>
    <xdr:sp>
      <xdr:nvSpPr>
        <xdr:cNvPr id="156" name="テキスト ボックス 155"/>
        <xdr:cNvSpPr/>
      </xdr:nvSpPr>
      <xdr:spPr>
        <a:xfrm>
          <a:off x="3442320" y="10851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85.0</a:t>
          </a:r>
          <a:endParaRPr b="0" lang="en-US" sz="1000" spc="-1" strike="noStrike">
            <a:latin typeface="游明朝"/>
          </a:endParaRPr>
        </a:p>
      </xdr:txBody>
    </xdr:sp>
    <xdr:clientData/>
  </xdr:twoCellAnchor>
  <xdr:twoCellAnchor editAs="twoCell">
    <xdr:from>
      <xdr:col>15</xdr:col>
      <xdr:colOff>31680</xdr:colOff>
      <xdr:row>62</xdr:row>
      <xdr:rowOff>75600</xdr:rowOff>
    </xdr:from>
    <xdr:to>
      <xdr:col>15</xdr:col>
      <xdr:colOff>132840</xdr:colOff>
      <xdr:row>63</xdr:row>
      <xdr:rowOff>6120</xdr:rowOff>
    </xdr:to>
    <xdr:sp>
      <xdr:nvSpPr>
        <xdr:cNvPr id="157" name="楕円 156"/>
        <xdr:cNvSpPr/>
      </xdr:nvSpPr>
      <xdr:spPr>
        <a:xfrm>
          <a:off x="2917800" y="10705680"/>
          <a:ext cx="10116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61</xdr:row>
      <xdr:rowOff>37080</xdr:rowOff>
    </xdr:from>
    <xdr:to>
      <xdr:col>17</xdr:col>
      <xdr:colOff>112680</xdr:colOff>
      <xdr:row>62</xdr:row>
      <xdr:rowOff>81720</xdr:rowOff>
    </xdr:to>
    <xdr:sp>
      <xdr:nvSpPr>
        <xdr:cNvPr id="158" name="テキスト ボックス 157"/>
        <xdr:cNvSpPr/>
      </xdr:nvSpPr>
      <xdr:spPr>
        <a:xfrm>
          <a:off x="2621880" y="1049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84.2</a:t>
          </a:r>
          <a:endParaRPr b="0" lang="en-US" sz="1000" spc="-1" strike="noStrike">
            <a:latin typeface="游明朝"/>
          </a:endParaRPr>
        </a:p>
      </xdr:txBody>
    </xdr:sp>
    <xdr:clientData/>
  </xdr:twoCellAnchor>
  <xdr:twoCellAnchor editAs="twoCell">
    <xdr:from>
      <xdr:col>10</xdr:col>
      <xdr:colOff>190440</xdr:colOff>
      <xdr:row>62</xdr:row>
      <xdr:rowOff>71280</xdr:rowOff>
    </xdr:from>
    <xdr:to>
      <xdr:col>11</xdr:col>
      <xdr:colOff>82080</xdr:colOff>
      <xdr:row>63</xdr:row>
      <xdr:rowOff>1080</xdr:rowOff>
    </xdr:to>
    <xdr:sp>
      <xdr:nvSpPr>
        <xdr:cNvPr id="159" name="楕円 158"/>
        <xdr:cNvSpPr/>
      </xdr:nvSpPr>
      <xdr:spPr>
        <a:xfrm>
          <a:off x="2114640" y="10701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61</xdr:row>
      <xdr:rowOff>32760</xdr:rowOff>
    </xdr:from>
    <xdr:to>
      <xdr:col>13</xdr:col>
      <xdr:colOff>61920</xdr:colOff>
      <xdr:row>62</xdr:row>
      <xdr:rowOff>77400</xdr:rowOff>
    </xdr:to>
    <xdr:sp>
      <xdr:nvSpPr>
        <xdr:cNvPr id="160" name="テキスト ボックス 159"/>
        <xdr:cNvSpPr/>
      </xdr:nvSpPr>
      <xdr:spPr>
        <a:xfrm>
          <a:off x="1801440" y="1049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84.1</a:t>
          </a:r>
          <a:endParaRPr b="0" lang="en-US" sz="1000" spc="-1" strike="noStrike">
            <a:latin typeface="游明朝"/>
          </a:endParaRPr>
        </a:p>
      </xdr:txBody>
    </xdr:sp>
    <xdr:clientData/>
  </xdr:twoCellAnchor>
  <xdr:twoCellAnchor editAs="twoCell">
    <xdr:from>
      <xdr:col>6</xdr:col>
      <xdr:colOff>139680</xdr:colOff>
      <xdr:row>63</xdr:row>
      <xdr:rowOff>20160</xdr:rowOff>
    </xdr:from>
    <xdr:to>
      <xdr:col>7</xdr:col>
      <xdr:colOff>31320</xdr:colOff>
      <xdr:row>63</xdr:row>
      <xdr:rowOff>121320</xdr:rowOff>
    </xdr:to>
    <xdr:sp>
      <xdr:nvSpPr>
        <xdr:cNvPr id="161" name="楕円 160"/>
        <xdr:cNvSpPr/>
      </xdr:nvSpPr>
      <xdr:spPr>
        <a:xfrm>
          <a:off x="1294200" y="108216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61</xdr:row>
      <xdr:rowOff>152640</xdr:rowOff>
    </xdr:from>
    <xdr:to>
      <xdr:col>9</xdr:col>
      <xdr:colOff>11160</xdr:colOff>
      <xdr:row>63</xdr:row>
      <xdr:rowOff>25920</xdr:rowOff>
    </xdr:to>
    <xdr:sp>
      <xdr:nvSpPr>
        <xdr:cNvPr id="162" name="テキスト ボックス 161"/>
        <xdr:cNvSpPr/>
      </xdr:nvSpPr>
      <xdr:spPr>
        <a:xfrm>
          <a:off x="981000" y="10611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86.6</a:t>
          </a:r>
          <a:endParaRPr b="0" lang="en-US" sz="1000" spc="-1" strike="noStrike">
            <a:latin typeface="游明朝"/>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3" name="正方形/長方形 162"/>
        <xdr:cNvSpPr/>
      </xdr:nvSpPr>
      <xdr:spPr>
        <a:xfrm>
          <a:off x="710280" y="1263636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游明朝"/>
          </a:endParaRPr>
        </a:p>
      </xdr:txBody>
    </xdr:sp>
    <xdr:clientData/>
  </xdr:twoCellAnchor>
  <xdr:twoCellAnchor editAs="oneCell">
    <xdr:from>
      <xdr:col>3</xdr:col>
      <xdr:colOff>175320</xdr:colOff>
      <xdr:row>75</xdr:row>
      <xdr:rowOff>139680</xdr:rowOff>
    </xdr:from>
    <xdr:to>
      <xdr:col>20</xdr:col>
      <xdr:colOff>122760</xdr:colOff>
      <xdr:row>77</xdr:row>
      <xdr:rowOff>105840</xdr:rowOff>
    </xdr:to>
    <xdr:sp>
      <xdr:nvSpPr>
        <xdr:cNvPr id="164" name="テキスト ボックス 163"/>
        <xdr:cNvSpPr/>
      </xdr:nvSpPr>
      <xdr:spPr>
        <a:xfrm>
          <a:off x="752400" y="12998520"/>
          <a:ext cx="3218400" cy="30888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游明朝"/>
          </a:endParaRPr>
        </a:p>
      </xdr:txBody>
    </xdr:sp>
    <xdr:clientData/>
  </xdr:twoCellAnchor>
  <xdr:twoCellAnchor editAs="oneCell">
    <xdr:from>
      <xdr:col>19</xdr:col>
      <xdr:colOff>167760</xdr:colOff>
      <xdr:row>76</xdr:row>
      <xdr:rowOff>9000</xdr:rowOff>
    </xdr:from>
    <xdr:to>
      <xdr:col>28</xdr:col>
      <xdr:colOff>85680</xdr:colOff>
      <xdr:row>77</xdr:row>
      <xdr:rowOff>130320</xdr:rowOff>
    </xdr:to>
    <xdr:sp>
      <xdr:nvSpPr>
        <xdr:cNvPr id="165" name="テキスト ボックス 164"/>
        <xdr:cNvSpPr/>
      </xdr:nvSpPr>
      <xdr:spPr>
        <a:xfrm>
          <a:off x="3823560" y="13039200"/>
          <a:ext cx="164952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[155,255</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6" name="正方形/長方形 165"/>
        <xdr:cNvSpPr/>
      </xdr:nvSpPr>
      <xdr:spPr>
        <a:xfrm>
          <a:off x="5425560" y="1289052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7" name="正方形/長方形 166"/>
        <xdr:cNvSpPr/>
      </xdr:nvSpPr>
      <xdr:spPr>
        <a:xfrm>
          <a:off x="5425560" y="130809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20/37</a:t>
          </a:r>
          <a:endParaRPr b="0" lang="en-US" sz="1200" spc="-1" strike="noStrike">
            <a:latin typeface="游明朝"/>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8" name="正方形/長方形 167"/>
        <xdr:cNvSpPr/>
      </xdr:nvSpPr>
      <xdr:spPr>
        <a:xfrm>
          <a:off x="693936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9" name="正方形/長方形 168"/>
        <xdr:cNvSpPr/>
      </xdr:nvSpPr>
      <xdr:spPr>
        <a:xfrm>
          <a:off x="693936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160,081</a:t>
          </a:r>
          <a:endParaRPr b="0" lang="en-US" sz="1200" spc="-1" strike="noStrike">
            <a:latin typeface="游明朝"/>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70" name="正方形/長方形 169"/>
        <xdr:cNvSpPr/>
      </xdr:nvSpPr>
      <xdr:spPr>
        <a:xfrm>
          <a:off x="8280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1" name="正方形/長方形 170"/>
        <xdr:cNvSpPr/>
      </xdr:nvSpPr>
      <xdr:spPr>
        <a:xfrm>
          <a:off x="8280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159,507</a:t>
          </a:r>
          <a:endParaRPr b="0" lang="en-US" sz="12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2" name="正方形/長方形 171"/>
        <xdr:cNvSpPr/>
      </xdr:nvSpPr>
      <xdr:spPr>
        <a:xfrm>
          <a:off x="71028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3" name="正方形/長方形 172"/>
        <xdr:cNvSpPr/>
      </xdr:nvSpPr>
      <xdr:spPr>
        <a:xfrm>
          <a:off x="5552640" y="13398840"/>
          <a:ext cx="553500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46</xdr:col>
      <xdr:colOff>191520</xdr:colOff>
      <xdr:row>79</xdr:row>
      <xdr:rowOff>107640</xdr:rowOff>
    </xdr:to>
    <xdr:sp>
      <xdr:nvSpPr>
        <xdr:cNvPr id="174" name="正方形/長方形 173"/>
        <xdr:cNvSpPr/>
      </xdr:nvSpPr>
      <xdr:spPr>
        <a:xfrm>
          <a:off x="5552640" y="13398840"/>
          <a:ext cx="34894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游明朝"/>
          </a:endParaRPr>
        </a:p>
      </xdr:txBody>
    </xdr:sp>
    <xdr:clientData/>
  </xdr:twoCellAnchor>
  <xdr:twoCellAnchor editAs="twoCell">
    <xdr:from>
      <xdr:col>29</xdr:col>
      <xdr:colOff>82440</xdr:colOff>
      <xdr:row>80</xdr:row>
      <xdr:rowOff>0</xdr:rowOff>
    </xdr:from>
    <xdr:to>
      <xdr:col>56</xdr:col>
      <xdr:colOff>191160</xdr:colOff>
      <xdr:row>91</xdr:row>
      <xdr:rowOff>145800</xdr:rowOff>
    </xdr:to>
    <xdr:sp>
      <xdr:nvSpPr>
        <xdr:cNvPr id="175" name="テキスト ボックス 174"/>
        <xdr:cNvSpPr/>
      </xdr:nvSpPr>
      <xdr:spPr>
        <a:xfrm>
          <a:off x="5662080" y="13716000"/>
          <a:ext cx="5303880" cy="203184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rgbClr val="000000"/>
              </a:solidFill>
              <a:latin typeface="ＭＳ Ｐゴシック"/>
              <a:ea typeface="ＭＳ Ｐゴシック"/>
            </a:rPr>
            <a:t>　人口</a:t>
          </a:r>
          <a:r>
            <a:rPr b="0" lang="en-US" sz="1300" spc="-1" strike="noStrike">
              <a:solidFill>
                <a:srgbClr val="000000"/>
              </a:solidFill>
              <a:latin typeface="ＭＳ Ｐゴシック"/>
              <a:ea typeface="ＭＳ Ｐゴシック"/>
            </a:rPr>
            <a:t>1</a:t>
          </a:r>
          <a:r>
            <a:rPr b="0" lang="ja-JP" sz="1300" spc="-1" strike="noStrike">
              <a:solidFill>
                <a:srgbClr val="000000"/>
              </a:solidFill>
              <a:latin typeface="ＭＳ Ｐゴシック"/>
              <a:ea typeface="ＭＳ Ｐゴシック"/>
            </a:rPr>
            <a:t>人当たりの金額は</a:t>
          </a:r>
          <a:r>
            <a:rPr b="0" lang="en-US" sz="1300" spc="-1" strike="noStrike">
              <a:solidFill>
                <a:srgbClr val="000000"/>
              </a:solidFill>
              <a:latin typeface="ＭＳ Ｐゴシック"/>
              <a:ea typeface="ＭＳ Ｐゴシック"/>
            </a:rPr>
            <a:t>5</a:t>
          </a:r>
          <a:r>
            <a:rPr b="0" lang="ja-JP" sz="1300" spc="-1" strike="noStrike">
              <a:solidFill>
                <a:srgbClr val="000000"/>
              </a:solidFill>
              <a:latin typeface="ＭＳ Ｐゴシック"/>
              <a:ea typeface="ＭＳ Ｐゴシック"/>
            </a:rPr>
            <a:t>年連続で類似団体を上回る結果となった。これは主に人件費が要因となっており、ごみ処理や消防、給食等の業務を単独で行っていることが要因と考えられる。これらの施設も老朽化が進んでおり維持管理費が増加することが見込まれるため、業務の民間委託、広域化等の検討を行いコストの削減に努め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また、前年度に比べて</a:t>
          </a:r>
          <a:r>
            <a:rPr b="0" lang="en-US" sz="1300" spc="-1" strike="noStrike">
              <a:solidFill>
                <a:srgbClr val="000000"/>
              </a:solidFill>
              <a:latin typeface="ＭＳ Ｐゴシック"/>
              <a:ea typeface="ＭＳ Ｐゴシック"/>
            </a:rPr>
            <a:t>1,834</a:t>
          </a:r>
          <a:r>
            <a:rPr b="0" lang="ja-JP" sz="1300" spc="-1" strike="noStrike">
              <a:solidFill>
                <a:srgbClr val="000000"/>
              </a:solidFill>
              <a:latin typeface="ＭＳ Ｐゴシック"/>
              <a:ea typeface="ＭＳ Ｐゴシック"/>
            </a:rPr>
            <a:t>円増加しているのは、リサイクルセンター長期包括的業務委託料の増等による物件費の増が一因である。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oneCell">
    <xdr:from>
      <xdr:col>3</xdr:col>
      <xdr:colOff>97200</xdr:colOff>
      <xdr:row>77</xdr:row>
      <xdr:rowOff>6480</xdr:rowOff>
    </xdr:from>
    <xdr:to>
      <xdr:col>5</xdr:col>
      <xdr:colOff>56880</xdr:colOff>
      <xdr:row>78</xdr:row>
      <xdr:rowOff>25920</xdr:rowOff>
    </xdr:to>
    <xdr:sp>
      <xdr:nvSpPr>
        <xdr:cNvPr id="176" name="テキスト ボックス 175"/>
        <xdr:cNvSpPr/>
      </xdr:nvSpPr>
      <xdr:spPr>
        <a:xfrm>
          <a:off x="674280" y="1320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cxnSp>
      <xdr:nvCxnSpPr>
        <xdr:cNvPr id="177" name="直線コネクタ 176"/>
        <xdr:cNvCxnSpPr/>
      </xdr:nvCxnSpPr>
      <xdr:spPr>
        <a:xfrm>
          <a:off x="710280" y="15811200"/>
          <a:ext cx="4668840" cy="360"/>
        </a:xfrm>
        <a:prstGeom prst="straightConnector1">
          <a:avLst/>
        </a:prstGeom>
        <a:ln w="6350">
          <a:solidFill>
            <a:srgbClr val="d8d8d8"/>
          </a:solidFill>
          <a:miter/>
        </a:ln>
      </xdr:spPr>
    </xdr:cxnSp>
    <xdr:clientData/>
  </xdr:twoCellAnchor>
  <xdr:twoCellAnchor editAs="oneCell">
    <xdr:from>
      <xdr:col>0</xdr:col>
      <xdr:colOff>0</xdr:colOff>
      <xdr:row>91</xdr:row>
      <xdr:rowOff>88560</xdr:rowOff>
    </xdr:from>
    <xdr:to>
      <xdr:col>3</xdr:col>
      <xdr:colOff>184680</xdr:colOff>
      <xdr:row>92</xdr:row>
      <xdr:rowOff>133560</xdr:rowOff>
    </xdr:to>
    <xdr:sp>
      <xdr:nvSpPr>
        <xdr:cNvPr id="178" name="テキスト ボックス 177"/>
        <xdr:cNvSpPr/>
      </xdr:nvSpPr>
      <xdr:spPr>
        <a:xfrm>
          <a:off x="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游明朝"/>
          </a:endParaRPr>
        </a:p>
      </xdr:txBody>
    </xdr:sp>
    <xdr:clientData/>
  </xdr:twoCellAnchor>
  <xdr:twoCellAnchor editAs="twoCell">
    <xdr:from>
      <xdr:col>3</xdr:col>
      <xdr:colOff>133200</xdr:colOff>
      <xdr:row>90</xdr:row>
      <xdr:rowOff>36000</xdr:rowOff>
    </xdr:from>
    <xdr:to>
      <xdr:col>27</xdr:col>
      <xdr:colOff>183960</xdr:colOff>
      <xdr:row>90</xdr:row>
      <xdr:rowOff>36000</xdr:rowOff>
    </xdr:to>
    <xdr:cxnSp>
      <xdr:nvCxnSpPr>
        <xdr:cNvPr id="179" name="直線コネクタ 178"/>
        <xdr:cNvCxnSpPr/>
      </xdr:nvCxnSpPr>
      <xdr:spPr>
        <a:xfrm>
          <a:off x="710280" y="15466680"/>
          <a:ext cx="4668840" cy="360"/>
        </a:xfrm>
        <a:prstGeom prst="straightConnector1">
          <a:avLst/>
        </a:prstGeom>
        <a:ln w="6350">
          <a:solidFill>
            <a:srgbClr val="d8d8d8"/>
          </a:solidFill>
          <a:miter/>
        </a:ln>
      </xdr:spPr>
    </xdr:cxnSp>
    <xdr:clientData/>
  </xdr:twoCellAnchor>
  <xdr:twoCellAnchor editAs="oneCell">
    <xdr:from>
      <xdr:col>0</xdr:col>
      <xdr:colOff>0</xdr:colOff>
      <xdr:row>89</xdr:row>
      <xdr:rowOff>86040</xdr:rowOff>
    </xdr:from>
    <xdr:to>
      <xdr:col>3</xdr:col>
      <xdr:colOff>184680</xdr:colOff>
      <xdr:row>90</xdr:row>
      <xdr:rowOff>130680</xdr:rowOff>
    </xdr:to>
    <xdr:sp>
      <xdr:nvSpPr>
        <xdr:cNvPr id="180" name="テキスト ボックス 179"/>
        <xdr:cNvSpPr/>
      </xdr:nvSpPr>
      <xdr:spPr>
        <a:xfrm>
          <a:off x="0" y="15345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游明朝"/>
          </a:endParaRPr>
        </a:p>
      </xdr:txBody>
    </xdr:sp>
    <xdr:clientData/>
  </xdr:twoCellAnchor>
  <xdr:twoCellAnchor editAs="twoCell">
    <xdr:from>
      <xdr:col>3</xdr:col>
      <xdr:colOff>133200</xdr:colOff>
      <xdr:row>88</xdr:row>
      <xdr:rowOff>34200</xdr:rowOff>
    </xdr:from>
    <xdr:to>
      <xdr:col>27</xdr:col>
      <xdr:colOff>183960</xdr:colOff>
      <xdr:row>88</xdr:row>
      <xdr:rowOff>34200</xdr:rowOff>
    </xdr:to>
    <xdr:cxnSp>
      <xdr:nvCxnSpPr>
        <xdr:cNvPr id="181" name="直線コネクタ 180"/>
        <xdr:cNvCxnSpPr/>
      </xdr:nvCxnSpPr>
      <xdr:spPr>
        <a:xfrm>
          <a:off x="710280" y="15121800"/>
          <a:ext cx="4668840" cy="360"/>
        </a:xfrm>
        <a:prstGeom prst="straightConnector1">
          <a:avLst/>
        </a:prstGeom>
        <a:ln w="6350">
          <a:solidFill>
            <a:srgbClr val="d8d8d8"/>
          </a:solidFill>
          <a:miter/>
        </a:ln>
      </xdr:spPr>
    </xdr:cxnSp>
    <xdr:clientData/>
  </xdr:twoCellAnchor>
  <xdr:twoCellAnchor editAs="oneCell">
    <xdr:from>
      <xdr:col>0</xdr:col>
      <xdr:colOff>0</xdr:colOff>
      <xdr:row>87</xdr:row>
      <xdr:rowOff>83880</xdr:rowOff>
    </xdr:from>
    <xdr:to>
      <xdr:col>3</xdr:col>
      <xdr:colOff>184680</xdr:colOff>
      <xdr:row>88</xdr:row>
      <xdr:rowOff>128880</xdr:rowOff>
    </xdr:to>
    <xdr:sp>
      <xdr:nvSpPr>
        <xdr:cNvPr id="182" name="テキスト ボックス 181"/>
        <xdr:cNvSpPr/>
      </xdr:nvSpPr>
      <xdr:spPr>
        <a:xfrm>
          <a:off x="0" y="15000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3</xdr:col>
      <xdr:colOff>133200</xdr:colOff>
      <xdr:row>86</xdr:row>
      <xdr:rowOff>32040</xdr:rowOff>
    </xdr:from>
    <xdr:to>
      <xdr:col>27</xdr:col>
      <xdr:colOff>183960</xdr:colOff>
      <xdr:row>86</xdr:row>
      <xdr:rowOff>32040</xdr:rowOff>
    </xdr:to>
    <xdr:cxnSp>
      <xdr:nvCxnSpPr>
        <xdr:cNvPr id="183" name="直線コネクタ 182"/>
        <xdr:cNvCxnSpPr/>
      </xdr:nvCxnSpPr>
      <xdr:spPr>
        <a:xfrm>
          <a:off x="710280" y="14776920"/>
          <a:ext cx="4668840" cy="360"/>
        </a:xfrm>
        <a:prstGeom prst="straightConnector1">
          <a:avLst/>
        </a:prstGeom>
        <a:ln w="6350">
          <a:solidFill>
            <a:srgbClr val="d8d8d8"/>
          </a:solidFill>
          <a:miter/>
        </a:ln>
      </xdr:spPr>
    </xdr:cxnSp>
    <xdr:clientData/>
  </xdr:twoCellAnchor>
  <xdr:twoCellAnchor editAs="oneCell">
    <xdr:from>
      <xdr:col>0</xdr:col>
      <xdr:colOff>0</xdr:colOff>
      <xdr:row>85</xdr:row>
      <xdr:rowOff>82800</xdr:rowOff>
    </xdr:from>
    <xdr:to>
      <xdr:col>3</xdr:col>
      <xdr:colOff>184680</xdr:colOff>
      <xdr:row>86</xdr:row>
      <xdr:rowOff>127440</xdr:rowOff>
    </xdr:to>
    <xdr:sp>
      <xdr:nvSpPr>
        <xdr:cNvPr id="184" name="テキスト ボックス 183"/>
        <xdr:cNvSpPr/>
      </xdr:nvSpPr>
      <xdr:spPr>
        <a:xfrm>
          <a:off x="0" y="1465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xdr:col>
      <xdr:colOff>133200</xdr:colOff>
      <xdr:row>84</xdr:row>
      <xdr:rowOff>30960</xdr:rowOff>
    </xdr:from>
    <xdr:to>
      <xdr:col>27</xdr:col>
      <xdr:colOff>183960</xdr:colOff>
      <xdr:row>84</xdr:row>
      <xdr:rowOff>30960</xdr:rowOff>
    </xdr:to>
    <xdr:cxnSp>
      <xdr:nvCxnSpPr>
        <xdr:cNvPr id="185" name="直線コネクタ 184"/>
        <xdr:cNvCxnSpPr/>
      </xdr:nvCxnSpPr>
      <xdr:spPr>
        <a:xfrm>
          <a:off x="710280" y="14432760"/>
          <a:ext cx="4668840" cy="360"/>
        </a:xfrm>
        <a:prstGeom prst="straightConnector1">
          <a:avLst/>
        </a:prstGeom>
        <a:ln w="6350">
          <a:solidFill>
            <a:srgbClr val="d8d8d8"/>
          </a:solidFill>
          <a:miter/>
        </a:ln>
      </xdr:spPr>
    </xdr:cxnSp>
    <xdr:clientData/>
  </xdr:twoCellAnchor>
  <xdr:twoCellAnchor editAs="oneCell">
    <xdr:from>
      <xdr:col>0</xdr:col>
      <xdr:colOff>0</xdr:colOff>
      <xdr:row>83</xdr:row>
      <xdr:rowOff>81720</xdr:rowOff>
    </xdr:from>
    <xdr:to>
      <xdr:col>3</xdr:col>
      <xdr:colOff>184680</xdr:colOff>
      <xdr:row>84</xdr:row>
      <xdr:rowOff>126720</xdr:rowOff>
    </xdr:to>
    <xdr:sp>
      <xdr:nvSpPr>
        <xdr:cNvPr id="186" name="テキスト ボックス 185"/>
        <xdr:cNvSpPr/>
      </xdr:nvSpPr>
      <xdr:spPr>
        <a:xfrm>
          <a:off x="0" y="1431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xdr:col>
      <xdr:colOff>133200</xdr:colOff>
      <xdr:row>82</xdr:row>
      <xdr:rowOff>29160</xdr:rowOff>
    </xdr:from>
    <xdr:to>
      <xdr:col>27</xdr:col>
      <xdr:colOff>183960</xdr:colOff>
      <xdr:row>82</xdr:row>
      <xdr:rowOff>29160</xdr:rowOff>
    </xdr:to>
    <xdr:cxnSp>
      <xdr:nvCxnSpPr>
        <xdr:cNvPr id="187" name="直線コネクタ 186"/>
        <xdr:cNvCxnSpPr/>
      </xdr:nvCxnSpPr>
      <xdr:spPr>
        <a:xfrm>
          <a:off x="710280" y="14088240"/>
          <a:ext cx="4668840" cy="360"/>
        </a:xfrm>
        <a:prstGeom prst="straightConnector1">
          <a:avLst/>
        </a:prstGeom>
        <a:ln w="6350">
          <a:solidFill>
            <a:srgbClr val="d8d8d8"/>
          </a:solidFill>
          <a:miter/>
        </a:ln>
      </xdr:spPr>
    </xdr:cxnSp>
    <xdr:clientData/>
  </xdr:twoCellAnchor>
  <xdr:twoCellAnchor editAs="oneCell">
    <xdr:from>
      <xdr:col>0</xdr:col>
      <xdr:colOff>0</xdr:colOff>
      <xdr:row>81</xdr:row>
      <xdr:rowOff>79560</xdr:rowOff>
    </xdr:from>
    <xdr:to>
      <xdr:col>3</xdr:col>
      <xdr:colOff>184680</xdr:colOff>
      <xdr:row>82</xdr:row>
      <xdr:rowOff>124200</xdr:rowOff>
    </xdr:to>
    <xdr:sp>
      <xdr:nvSpPr>
        <xdr:cNvPr id="188" name="テキスト ボックス 187"/>
        <xdr:cNvSpPr/>
      </xdr:nvSpPr>
      <xdr:spPr>
        <a:xfrm>
          <a:off x="0" y="1396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xdr:col>
      <xdr:colOff>133200</xdr:colOff>
      <xdr:row>80</xdr:row>
      <xdr:rowOff>27000</xdr:rowOff>
    </xdr:from>
    <xdr:to>
      <xdr:col>27</xdr:col>
      <xdr:colOff>183960</xdr:colOff>
      <xdr:row>80</xdr:row>
      <xdr:rowOff>27000</xdr:rowOff>
    </xdr:to>
    <xdr:cxnSp>
      <xdr:nvCxnSpPr>
        <xdr:cNvPr id="189" name="直線コネクタ 188"/>
        <xdr:cNvCxnSpPr/>
      </xdr:nvCxnSpPr>
      <xdr:spPr>
        <a:xfrm>
          <a:off x="710280" y="13743000"/>
          <a:ext cx="4668840" cy="360"/>
        </a:xfrm>
        <a:prstGeom prst="straightConnector1">
          <a:avLst/>
        </a:prstGeom>
        <a:ln w="6350">
          <a:solidFill>
            <a:srgbClr val="d8d8d8"/>
          </a:solidFill>
          <a:miter/>
        </a:ln>
      </xdr:spPr>
    </xdr:cxnSp>
    <xdr:clientData/>
  </xdr:twoCellAnchor>
  <xdr:twoCellAnchor editAs="oneCell">
    <xdr:from>
      <xdr:col>0</xdr:col>
      <xdr:colOff>0</xdr:colOff>
      <xdr:row>79</xdr:row>
      <xdr:rowOff>77400</xdr:rowOff>
    </xdr:from>
    <xdr:to>
      <xdr:col>3</xdr:col>
      <xdr:colOff>184680</xdr:colOff>
      <xdr:row>80</xdr:row>
      <xdr:rowOff>122400</xdr:rowOff>
    </xdr:to>
    <xdr:sp>
      <xdr:nvSpPr>
        <xdr:cNvPr id="190" name="テキスト ボックス 189"/>
        <xdr:cNvSpPr/>
      </xdr:nvSpPr>
      <xdr:spPr>
        <a:xfrm>
          <a:off x="0" y="13622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cxnSp>
      <xdr:nvCxnSpPr>
        <xdr:cNvPr id="191" name="直線コネクタ 190"/>
        <xdr:cNvCxnSpPr/>
      </xdr:nvCxnSpPr>
      <xdr:spPr>
        <a:xfrm>
          <a:off x="710280" y="13398480"/>
          <a:ext cx="4668840" cy="360"/>
        </a:xfrm>
        <a:prstGeom prst="straightConnector1">
          <a:avLst/>
        </a:prstGeom>
        <a:ln w="6350">
          <a:solidFill>
            <a:srgbClr val="d8d8d8"/>
          </a:solidFill>
          <a:miter/>
        </a:ln>
      </xdr:spPr>
    </xdr:cxnSp>
    <xdr:clientData/>
  </xdr:twoCellAnchor>
  <xdr:twoCellAnchor editAs="oneCell">
    <xdr:from>
      <xdr:col>0</xdr:col>
      <xdr:colOff>0</xdr:colOff>
      <xdr:row>77</xdr:row>
      <xdr:rowOff>75240</xdr:rowOff>
    </xdr:from>
    <xdr:to>
      <xdr:col>3</xdr:col>
      <xdr:colOff>184680</xdr:colOff>
      <xdr:row>78</xdr:row>
      <xdr:rowOff>119880</xdr:rowOff>
    </xdr:to>
    <xdr:sp>
      <xdr:nvSpPr>
        <xdr:cNvPr id="192" name="テキスト ボックス 191"/>
        <xdr:cNvSpPr/>
      </xdr:nvSpPr>
      <xdr:spPr>
        <a:xfrm>
          <a:off x="0" y="13276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3" name="人件費・物件費等の状況グラフ枠"/>
        <xdr:cNvSpPr/>
      </xdr:nvSpPr>
      <xdr:spPr>
        <a:xfrm>
          <a:off x="710280" y="1339884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81</xdr:row>
      <xdr:rowOff>75960</xdr:rowOff>
    </xdr:from>
    <xdr:to>
      <xdr:col>23</xdr:col>
      <xdr:colOff>133200</xdr:colOff>
      <xdr:row>90</xdr:row>
      <xdr:rowOff>54360</xdr:rowOff>
    </xdr:to>
    <xdr:cxnSp>
      <xdr:nvCxnSpPr>
        <xdr:cNvPr id="194" name="直線コネクタ 193"/>
        <xdr:cNvCxnSpPr/>
      </xdr:nvCxnSpPr>
      <xdr:spPr>
        <a:xfrm flipV="1">
          <a:off x="4558680" y="13963320"/>
          <a:ext cx="360" cy="1522080"/>
        </a:xfrm>
        <a:prstGeom prst="straightConnector1">
          <a:avLst/>
        </a:prstGeom>
        <a:ln w="63500">
          <a:solidFill>
            <a:srgbClr val="808080"/>
          </a:solidFill>
          <a:miter/>
        </a:ln>
      </xdr:spPr>
    </xdr:cxnSp>
    <xdr:clientData/>
  </xdr:twoCellAnchor>
  <xdr:twoCellAnchor editAs="oneCell">
    <xdr:from>
      <xdr:col>24</xdr:col>
      <xdr:colOff>12600</xdr:colOff>
      <xdr:row>90</xdr:row>
      <xdr:rowOff>47880</xdr:rowOff>
    </xdr:from>
    <xdr:to>
      <xdr:col>28</xdr:col>
      <xdr:colOff>4680</xdr:colOff>
      <xdr:row>91</xdr:row>
      <xdr:rowOff>92880</xdr:rowOff>
    </xdr:to>
    <xdr:sp>
      <xdr:nvSpPr>
        <xdr:cNvPr id="195" name="人件費・物件費等の状況最小値テキスト"/>
        <xdr:cNvSpPr/>
      </xdr:nvSpPr>
      <xdr:spPr>
        <a:xfrm>
          <a:off x="4630320" y="1547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241,573</a:t>
          </a:r>
          <a:endParaRPr b="0" lang="en-US" sz="1000" spc="-1" strike="noStrike">
            <a:latin typeface="游明朝"/>
          </a:endParaRPr>
        </a:p>
      </xdr:txBody>
    </xdr:sp>
    <xdr:clientData/>
  </xdr:twoCellAnchor>
  <xdr:twoCellAnchor editAs="twoCell">
    <xdr:from>
      <xdr:col>23</xdr:col>
      <xdr:colOff>44280</xdr:colOff>
      <xdr:row>90</xdr:row>
      <xdr:rowOff>54360</xdr:rowOff>
    </xdr:from>
    <xdr:to>
      <xdr:col>24</xdr:col>
      <xdr:colOff>12600</xdr:colOff>
      <xdr:row>90</xdr:row>
      <xdr:rowOff>54360</xdr:rowOff>
    </xdr:to>
    <xdr:cxnSp>
      <xdr:nvCxnSpPr>
        <xdr:cNvPr id="196" name="直線コネクタ 195"/>
        <xdr:cNvCxnSpPr/>
      </xdr:nvCxnSpPr>
      <xdr:spPr>
        <a:xfrm>
          <a:off x="4469760" y="15485040"/>
          <a:ext cx="160920" cy="360"/>
        </a:xfrm>
        <a:prstGeom prst="straightConnector1">
          <a:avLst/>
        </a:prstGeom>
        <a:ln w="19050">
          <a:solidFill>
            <a:srgbClr val="000000"/>
          </a:solidFill>
          <a:miter/>
        </a:ln>
      </xdr:spPr>
    </xdr:cxnSp>
    <xdr:clientData/>
  </xdr:twoCellAnchor>
  <xdr:twoCellAnchor editAs="oneCell">
    <xdr:from>
      <xdr:col>24</xdr:col>
      <xdr:colOff>12600</xdr:colOff>
      <xdr:row>80</xdr:row>
      <xdr:rowOff>12600</xdr:rowOff>
    </xdr:from>
    <xdr:to>
      <xdr:col>28</xdr:col>
      <xdr:colOff>4680</xdr:colOff>
      <xdr:row>81</xdr:row>
      <xdr:rowOff>57600</xdr:rowOff>
    </xdr:to>
    <xdr:sp>
      <xdr:nvSpPr>
        <xdr:cNvPr id="197" name="人件費・物件費等の状況最大値テキスト"/>
        <xdr:cNvSpPr/>
      </xdr:nvSpPr>
      <xdr:spPr>
        <a:xfrm>
          <a:off x="4630320" y="1372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109,195</a:t>
          </a:r>
          <a:endParaRPr b="0" lang="en-US" sz="1000" spc="-1" strike="noStrike">
            <a:latin typeface="游明朝"/>
          </a:endParaRPr>
        </a:p>
      </xdr:txBody>
    </xdr:sp>
    <xdr:clientData/>
  </xdr:twoCellAnchor>
  <xdr:twoCellAnchor editAs="twoCell">
    <xdr:from>
      <xdr:col>23</xdr:col>
      <xdr:colOff>44280</xdr:colOff>
      <xdr:row>81</xdr:row>
      <xdr:rowOff>75960</xdr:rowOff>
    </xdr:from>
    <xdr:to>
      <xdr:col>24</xdr:col>
      <xdr:colOff>12600</xdr:colOff>
      <xdr:row>81</xdr:row>
      <xdr:rowOff>75960</xdr:rowOff>
    </xdr:to>
    <xdr:cxnSp>
      <xdr:nvCxnSpPr>
        <xdr:cNvPr id="198" name="直線コネクタ 197"/>
        <xdr:cNvCxnSpPr/>
      </xdr:nvCxnSpPr>
      <xdr:spPr>
        <a:xfrm>
          <a:off x="4469760" y="13963320"/>
          <a:ext cx="160920" cy="360"/>
        </a:xfrm>
        <a:prstGeom prst="straightConnector1">
          <a:avLst/>
        </a:prstGeom>
        <a:ln w="19050">
          <a:solidFill>
            <a:srgbClr val="000000"/>
          </a:solidFill>
          <a:miter/>
        </a:ln>
      </xdr:spPr>
    </xdr:cxnSp>
    <xdr:clientData/>
  </xdr:twoCellAnchor>
  <xdr:twoCellAnchor editAs="twoCell">
    <xdr:from>
      <xdr:col>19</xdr:col>
      <xdr:colOff>133200</xdr:colOff>
      <xdr:row>84</xdr:row>
      <xdr:rowOff>69840</xdr:rowOff>
    </xdr:from>
    <xdr:to>
      <xdr:col>23</xdr:col>
      <xdr:colOff>133200</xdr:colOff>
      <xdr:row>84</xdr:row>
      <xdr:rowOff>91440</xdr:rowOff>
    </xdr:to>
    <xdr:cxnSp>
      <xdr:nvCxnSpPr>
        <xdr:cNvPr id="199" name="直線コネクタ 198"/>
        <xdr:cNvCxnSpPr/>
      </xdr:nvCxnSpPr>
      <xdr:spPr>
        <a:xfrm>
          <a:off x="3789000" y="14471640"/>
          <a:ext cx="770040" cy="21960"/>
        </a:xfrm>
        <a:prstGeom prst="straightConnector1">
          <a:avLst/>
        </a:prstGeom>
        <a:ln w="6350">
          <a:solidFill>
            <a:srgbClr val="ff0000"/>
          </a:solidFill>
          <a:miter/>
        </a:ln>
      </xdr:spPr>
    </xdr:cxnSp>
    <xdr:clientData/>
  </xdr:twoCellAnchor>
  <xdr:twoCellAnchor editAs="oneCell">
    <xdr:from>
      <xdr:col>24</xdr:col>
      <xdr:colOff>12600</xdr:colOff>
      <xdr:row>83</xdr:row>
      <xdr:rowOff>70200</xdr:rowOff>
    </xdr:from>
    <xdr:to>
      <xdr:col>28</xdr:col>
      <xdr:colOff>4680</xdr:colOff>
      <xdr:row>84</xdr:row>
      <xdr:rowOff>115200</xdr:rowOff>
    </xdr:to>
    <xdr:sp>
      <xdr:nvSpPr>
        <xdr:cNvPr id="200" name="人件費・物件費等の状況平均値テキスト"/>
        <xdr:cNvSpPr/>
      </xdr:nvSpPr>
      <xdr:spPr>
        <a:xfrm>
          <a:off x="4630320" y="14300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154,548</a:t>
          </a:r>
          <a:endParaRPr b="0" lang="en-US" sz="1000" spc="-1" strike="noStrike">
            <a:latin typeface="游明朝"/>
          </a:endParaRPr>
        </a:p>
      </xdr:txBody>
    </xdr:sp>
    <xdr:clientData/>
  </xdr:twoCellAnchor>
  <xdr:twoCellAnchor editAs="twoCell">
    <xdr:from>
      <xdr:col>23</xdr:col>
      <xdr:colOff>82440</xdr:colOff>
      <xdr:row>84</xdr:row>
      <xdr:rowOff>32400</xdr:rowOff>
    </xdr:from>
    <xdr:to>
      <xdr:col>23</xdr:col>
      <xdr:colOff>183600</xdr:colOff>
      <xdr:row>84</xdr:row>
      <xdr:rowOff>133560</xdr:rowOff>
    </xdr:to>
    <xdr:sp>
      <xdr:nvSpPr>
        <xdr:cNvPr id="201" name="フローチャート: 判断 200"/>
        <xdr:cNvSpPr/>
      </xdr:nvSpPr>
      <xdr:spPr>
        <a:xfrm>
          <a:off x="4507920" y="144342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83</xdr:row>
      <xdr:rowOff>146520</xdr:rowOff>
    </xdr:from>
    <xdr:to>
      <xdr:col>19</xdr:col>
      <xdr:colOff>133200</xdr:colOff>
      <xdr:row>84</xdr:row>
      <xdr:rowOff>69840</xdr:rowOff>
    </xdr:to>
    <xdr:cxnSp>
      <xdr:nvCxnSpPr>
        <xdr:cNvPr id="202" name="直線コネクタ 201"/>
        <xdr:cNvCxnSpPr/>
      </xdr:nvCxnSpPr>
      <xdr:spPr>
        <a:xfrm>
          <a:off x="2968560" y="14376960"/>
          <a:ext cx="820800" cy="95040"/>
        </a:xfrm>
        <a:prstGeom prst="straightConnector1">
          <a:avLst/>
        </a:prstGeom>
        <a:ln w="6350">
          <a:solidFill>
            <a:srgbClr val="ff0000"/>
          </a:solidFill>
          <a:miter/>
        </a:ln>
      </xdr:spPr>
    </xdr:cxnSp>
    <xdr:clientData/>
  </xdr:twoCellAnchor>
  <xdr:twoCellAnchor editAs="twoCell">
    <xdr:from>
      <xdr:col>19</xdr:col>
      <xdr:colOff>82440</xdr:colOff>
      <xdr:row>83</xdr:row>
      <xdr:rowOff>128160</xdr:rowOff>
    </xdr:from>
    <xdr:to>
      <xdr:col>19</xdr:col>
      <xdr:colOff>183600</xdr:colOff>
      <xdr:row>84</xdr:row>
      <xdr:rowOff>57960</xdr:rowOff>
    </xdr:to>
    <xdr:sp>
      <xdr:nvSpPr>
        <xdr:cNvPr id="203" name="フローチャート: 判断 202"/>
        <xdr:cNvSpPr/>
      </xdr:nvSpPr>
      <xdr:spPr>
        <a:xfrm>
          <a:off x="3738240" y="14358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82</xdr:row>
      <xdr:rowOff>90000</xdr:rowOff>
    </xdr:from>
    <xdr:to>
      <xdr:col>21</xdr:col>
      <xdr:colOff>137880</xdr:colOff>
      <xdr:row>83</xdr:row>
      <xdr:rowOff>135000</xdr:rowOff>
    </xdr:to>
    <xdr:sp>
      <xdr:nvSpPr>
        <xdr:cNvPr id="204" name="テキスト ボックス 203"/>
        <xdr:cNvSpPr/>
      </xdr:nvSpPr>
      <xdr:spPr>
        <a:xfrm>
          <a:off x="3442320" y="141490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147,970</a:t>
          </a:r>
          <a:endParaRPr b="0" lang="en-US" sz="1000" spc="-1" strike="noStrike">
            <a:latin typeface="游明朝"/>
          </a:endParaRPr>
        </a:p>
      </xdr:txBody>
    </xdr:sp>
    <xdr:clientData/>
  </xdr:twoCellAnchor>
  <xdr:twoCellAnchor editAs="twoCell">
    <xdr:from>
      <xdr:col>11</xdr:col>
      <xdr:colOff>31680</xdr:colOff>
      <xdr:row>83</xdr:row>
      <xdr:rowOff>49320</xdr:rowOff>
    </xdr:from>
    <xdr:to>
      <xdr:col>15</xdr:col>
      <xdr:colOff>82440</xdr:colOff>
      <xdr:row>83</xdr:row>
      <xdr:rowOff>146520</xdr:rowOff>
    </xdr:to>
    <xdr:cxnSp>
      <xdr:nvCxnSpPr>
        <xdr:cNvPr id="205" name="直線コネクタ 204"/>
        <xdr:cNvCxnSpPr/>
      </xdr:nvCxnSpPr>
      <xdr:spPr>
        <a:xfrm>
          <a:off x="2148120" y="14279760"/>
          <a:ext cx="820800" cy="97560"/>
        </a:xfrm>
        <a:prstGeom prst="straightConnector1">
          <a:avLst/>
        </a:prstGeom>
        <a:ln w="6350">
          <a:solidFill>
            <a:srgbClr val="ff0000"/>
          </a:solidFill>
          <a:miter/>
        </a:ln>
      </xdr:spPr>
    </xdr:cxnSp>
    <xdr:clientData/>
  </xdr:twoCellAnchor>
  <xdr:twoCellAnchor editAs="twoCell">
    <xdr:from>
      <xdr:col>15</xdr:col>
      <xdr:colOff>31680</xdr:colOff>
      <xdr:row>83</xdr:row>
      <xdr:rowOff>19080</xdr:rowOff>
    </xdr:from>
    <xdr:to>
      <xdr:col>15</xdr:col>
      <xdr:colOff>132840</xdr:colOff>
      <xdr:row>83</xdr:row>
      <xdr:rowOff>120240</xdr:rowOff>
    </xdr:to>
    <xdr:sp>
      <xdr:nvSpPr>
        <xdr:cNvPr id="206" name="フローチャート: 判断 205"/>
        <xdr:cNvSpPr/>
      </xdr:nvSpPr>
      <xdr:spPr>
        <a:xfrm>
          <a:off x="2917800" y="14249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81</xdr:row>
      <xdr:rowOff>151920</xdr:rowOff>
    </xdr:from>
    <xdr:to>
      <xdr:col>17</xdr:col>
      <xdr:colOff>112680</xdr:colOff>
      <xdr:row>83</xdr:row>
      <xdr:rowOff>25200</xdr:rowOff>
    </xdr:to>
    <xdr:sp>
      <xdr:nvSpPr>
        <xdr:cNvPr id="207" name="テキスト ボックス 206"/>
        <xdr:cNvSpPr/>
      </xdr:nvSpPr>
      <xdr:spPr>
        <a:xfrm>
          <a:off x="2621880" y="14039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138,452</a:t>
          </a:r>
          <a:endParaRPr b="0" lang="en-US" sz="1000" spc="-1" strike="noStrike">
            <a:latin typeface="游明朝"/>
          </a:endParaRPr>
        </a:p>
      </xdr:txBody>
    </xdr:sp>
    <xdr:clientData/>
  </xdr:twoCellAnchor>
  <xdr:twoCellAnchor editAs="twoCell">
    <xdr:from>
      <xdr:col>6</xdr:col>
      <xdr:colOff>190440</xdr:colOff>
      <xdr:row>83</xdr:row>
      <xdr:rowOff>360</xdr:rowOff>
    </xdr:from>
    <xdr:to>
      <xdr:col>11</xdr:col>
      <xdr:colOff>31680</xdr:colOff>
      <xdr:row>83</xdr:row>
      <xdr:rowOff>49320</xdr:rowOff>
    </xdr:to>
    <xdr:cxnSp>
      <xdr:nvCxnSpPr>
        <xdr:cNvPr id="208" name="直線コネクタ 207"/>
        <xdr:cNvCxnSpPr/>
      </xdr:nvCxnSpPr>
      <xdr:spPr>
        <a:xfrm>
          <a:off x="1344960" y="14230800"/>
          <a:ext cx="803520" cy="49320"/>
        </a:xfrm>
        <a:prstGeom prst="straightConnector1">
          <a:avLst/>
        </a:prstGeom>
        <a:ln w="6350">
          <a:solidFill>
            <a:srgbClr val="ff0000"/>
          </a:solidFill>
          <a:miter/>
        </a:ln>
      </xdr:spPr>
    </xdr:cxnSp>
    <xdr:clientData/>
  </xdr:twoCellAnchor>
  <xdr:twoCellAnchor editAs="twoCell">
    <xdr:from>
      <xdr:col>10</xdr:col>
      <xdr:colOff>190440</xdr:colOff>
      <xdr:row>82</xdr:row>
      <xdr:rowOff>114840</xdr:rowOff>
    </xdr:from>
    <xdr:to>
      <xdr:col>11</xdr:col>
      <xdr:colOff>82080</xdr:colOff>
      <xdr:row>83</xdr:row>
      <xdr:rowOff>44640</xdr:rowOff>
    </xdr:to>
    <xdr:sp>
      <xdr:nvSpPr>
        <xdr:cNvPr id="209" name="フローチャート: 判断 208"/>
        <xdr:cNvSpPr/>
      </xdr:nvSpPr>
      <xdr:spPr>
        <a:xfrm>
          <a:off x="2114640" y="141739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81</xdr:row>
      <xdr:rowOff>75600</xdr:rowOff>
    </xdr:from>
    <xdr:to>
      <xdr:col>13</xdr:col>
      <xdr:colOff>61920</xdr:colOff>
      <xdr:row>82</xdr:row>
      <xdr:rowOff>120240</xdr:rowOff>
    </xdr:to>
    <xdr:sp>
      <xdr:nvSpPr>
        <xdr:cNvPr id="210" name="テキスト ボックス 209"/>
        <xdr:cNvSpPr/>
      </xdr:nvSpPr>
      <xdr:spPr>
        <a:xfrm>
          <a:off x="1801440" y="1396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131,881</a:t>
          </a:r>
          <a:endParaRPr b="0" lang="en-US" sz="1000" spc="-1" strike="noStrike">
            <a:latin typeface="游明朝"/>
          </a:endParaRPr>
        </a:p>
      </xdr:txBody>
    </xdr:sp>
    <xdr:clientData/>
  </xdr:twoCellAnchor>
  <xdr:twoCellAnchor editAs="twoCell">
    <xdr:from>
      <xdr:col>6</xdr:col>
      <xdr:colOff>139680</xdr:colOff>
      <xdr:row>82</xdr:row>
      <xdr:rowOff>108000</xdr:rowOff>
    </xdr:from>
    <xdr:to>
      <xdr:col>7</xdr:col>
      <xdr:colOff>31320</xdr:colOff>
      <xdr:row>83</xdr:row>
      <xdr:rowOff>37800</xdr:rowOff>
    </xdr:to>
    <xdr:sp>
      <xdr:nvSpPr>
        <xdr:cNvPr id="211" name="フローチャート: 判断 210"/>
        <xdr:cNvSpPr/>
      </xdr:nvSpPr>
      <xdr:spPr>
        <a:xfrm>
          <a:off x="1294200" y="141670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81</xdr:row>
      <xdr:rowOff>69480</xdr:rowOff>
    </xdr:from>
    <xdr:to>
      <xdr:col>9</xdr:col>
      <xdr:colOff>11160</xdr:colOff>
      <xdr:row>82</xdr:row>
      <xdr:rowOff>114120</xdr:rowOff>
    </xdr:to>
    <xdr:sp>
      <xdr:nvSpPr>
        <xdr:cNvPr id="212" name="テキスト ボックス 211"/>
        <xdr:cNvSpPr/>
      </xdr:nvSpPr>
      <xdr:spPr>
        <a:xfrm>
          <a:off x="981000" y="13956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131,292</a:t>
          </a:r>
          <a:endParaRPr b="0" lang="en-US" sz="1000" spc="-1" strike="noStrike">
            <a:latin typeface="游明朝"/>
          </a:endParaRPr>
        </a:p>
      </xdr:txBody>
    </xdr:sp>
    <xdr:clientData/>
  </xdr:twoCellAnchor>
  <xdr:twoCellAnchor editAs="oneCell">
    <xdr:from>
      <xdr:col>22</xdr:col>
      <xdr:colOff>127080</xdr:colOff>
      <xdr:row>92</xdr:row>
      <xdr:rowOff>56880</xdr:rowOff>
    </xdr:from>
    <xdr:to>
      <xdr:col>26</xdr:col>
      <xdr:colOff>117720</xdr:colOff>
      <xdr:row>93</xdr:row>
      <xdr:rowOff>101880</xdr:rowOff>
    </xdr:to>
    <xdr:sp>
      <xdr:nvSpPr>
        <xdr:cNvPr id="213" name="テキスト ボックス 212"/>
        <xdr:cNvSpPr/>
      </xdr:nvSpPr>
      <xdr:spPr>
        <a:xfrm>
          <a:off x="435996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92</xdr:row>
      <xdr:rowOff>56880</xdr:rowOff>
    </xdr:from>
    <xdr:to>
      <xdr:col>22</xdr:col>
      <xdr:colOff>117720</xdr:colOff>
      <xdr:row>93</xdr:row>
      <xdr:rowOff>101880</xdr:rowOff>
    </xdr:to>
    <xdr:sp>
      <xdr:nvSpPr>
        <xdr:cNvPr id="214" name="テキスト ボックス 213"/>
        <xdr:cNvSpPr/>
      </xdr:nvSpPr>
      <xdr:spPr>
        <a:xfrm>
          <a:off x="359028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92</xdr:row>
      <xdr:rowOff>56880</xdr:rowOff>
    </xdr:from>
    <xdr:to>
      <xdr:col>18</xdr:col>
      <xdr:colOff>66960</xdr:colOff>
      <xdr:row>93</xdr:row>
      <xdr:rowOff>101880</xdr:rowOff>
    </xdr:to>
    <xdr:sp>
      <xdr:nvSpPr>
        <xdr:cNvPr id="215" name="テキスト ボックス 214"/>
        <xdr:cNvSpPr/>
      </xdr:nvSpPr>
      <xdr:spPr>
        <a:xfrm>
          <a:off x="276984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92</xdr:row>
      <xdr:rowOff>56880</xdr:rowOff>
    </xdr:from>
    <xdr:to>
      <xdr:col>14</xdr:col>
      <xdr:colOff>16560</xdr:colOff>
      <xdr:row>93</xdr:row>
      <xdr:rowOff>101880</xdr:rowOff>
    </xdr:to>
    <xdr:sp>
      <xdr:nvSpPr>
        <xdr:cNvPr id="216" name="テキスト ボックス 215"/>
        <xdr:cNvSpPr/>
      </xdr:nvSpPr>
      <xdr:spPr>
        <a:xfrm>
          <a:off x="194976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92</xdr:row>
      <xdr:rowOff>56880</xdr:rowOff>
    </xdr:from>
    <xdr:to>
      <xdr:col>9</xdr:col>
      <xdr:colOff>174960</xdr:colOff>
      <xdr:row>93</xdr:row>
      <xdr:rowOff>101880</xdr:rowOff>
    </xdr:to>
    <xdr:sp>
      <xdr:nvSpPr>
        <xdr:cNvPr id="217" name="テキスト ボックス 216"/>
        <xdr:cNvSpPr/>
      </xdr:nvSpPr>
      <xdr:spPr>
        <a:xfrm>
          <a:off x="114624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84</xdr:row>
      <xdr:rowOff>40680</xdr:rowOff>
    </xdr:from>
    <xdr:to>
      <xdr:col>23</xdr:col>
      <xdr:colOff>183600</xdr:colOff>
      <xdr:row>84</xdr:row>
      <xdr:rowOff>141840</xdr:rowOff>
    </xdr:to>
    <xdr:sp>
      <xdr:nvSpPr>
        <xdr:cNvPr id="218" name="楕円 217"/>
        <xdr:cNvSpPr/>
      </xdr:nvSpPr>
      <xdr:spPr>
        <a:xfrm>
          <a:off x="4507920" y="14442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84</xdr:row>
      <xdr:rowOff>33840</xdr:rowOff>
    </xdr:from>
    <xdr:to>
      <xdr:col>28</xdr:col>
      <xdr:colOff>4680</xdr:colOff>
      <xdr:row>85</xdr:row>
      <xdr:rowOff>78840</xdr:rowOff>
    </xdr:to>
    <xdr:sp>
      <xdr:nvSpPr>
        <xdr:cNvPr id="219" name="人件費・物件費等の状況該当値テキスト"/>
        <xdr:cNvSpPr/>
      </xdr:nvSpPr>
      <xdr:spPr>
        <a:xfrm>
          <a:off x="4630320" y="1443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155,255</a:t>
          </a:r>
          <a:endParaRPr b="0" lang="en-US" sz="1000" spc="-1" strike="noStrike">
            <a:latin typeface="游明朝"/>
          </a:endParaRPr>
        </a:p>
      </xdr:txBody>
    </xdr:sp>
    <xdr:clientData/>
  </xdr:twoCellAnchor>
  <xdr:twoCellAnchor editAs="twoCell">
    <xdr:from>
      <xdr:col>19</xdr:col>
      <xdr:colOff>82440</xdr:colOff>
      <xdr:row>84</xdr:row>
      <xdr:rowOff>19080</xdr:rowOff>
    </xdr:from>
    <xdr:to>
      <xdr:col>19</xdr:col>
      <xdr:colOff>183600</xdr:colOff>
      <xdr:row>84</xdr:row>
      <xdr:rowOff>120240</xdr:rowOff>
    </xdr:to>
    <xdr:sp>
      <xdr:nvSpPr>
        <xdr:cNvPr id="220" name="楕円 219"/>
        <xdr:cNvSpPr/>
      </xdr:nvSpPr>
      <xdr:spPr>
        <a:xfrm>
          <a:off x="3738240" y="14420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84</xdr:row>
      <xdr:rowOff>127440</xdr:rowOff>
    </xdr:from>
    <xdr:to>
      <xdr:col>21</xdr:col>
      <xdr:colOff>137880</xdr:colOff>
      <xdr:row>86</xdr:row>
      <xdr:rowOff>720</xdr:rowOff>
    </xdr:to>
    <xdr:sp>
      <xdr:nvSpPr>
        <xdr:cNvPr id="221" name="テキスト ボックス 220"/>
        <xdr:cNvSpPr/>
      </xdr:nvSpPr>
      <xdr:spPr>
        <a:xfrm>
          <a:off x="3442320" y="145292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153,421</a:t>
          </a:r>
          <a:endParaRPr b="0" lang="en-US" sz="1000" spc="-1" strike="noStrike">
            <a:latin typeface="游明朝"/>
          </a:endParaRPr>
        </a:p>
      </xdr:txBody>
    </xdr:sp>
    <xdr:clientData/>
  </xdr:twoCellAnchor>
  <xdr:twoCellAnchor editAs="twoCell">
    <xdr:from>
      <xdr:col>15</xdr:col>
      <xdr:colOff>31680</xdr:colOff>
      <xdr:row>83</xdr:row>
      <xdr:rowOff>95760</xdr:rowOff>
    </xdr:from>
    <xdr:to>
      <xdr:col>15</xdr:col>
      <xdr:colOff>132840</xdr:colOff>
      <xdr:row>84</xdr:row>
      <xdr:rowOff>25560</xdr:rowOff>
    </xdr:to>
    <xdr:sp>
      <xdr:nvSpPr>
        <xdr:cNvPr id="222" name="楕円 221"/>
        <xdr:cNvSpPr/>
      </xdr:nvSpPr>
      <xdr:spPr>
        <a:xfrm>
          <a:off x="2917800" y="14326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84</xdr:row>
      <xdr:rowOff>31680</xdr:rowOff>
    </xdr:from>
    <xdr:to>
      <xdr:col>17</xdr:col>
      <xdr:colOff>112680</xdr:colOff>
      <xdr:row>85</xdr:row>
      <xdr:rowOff>76680</xdr:rowOff>
    </xdr:to>
    <xdr:sp>
      <xdr:nvSpPr>
        <xdr:cNvPr id="223" name="テキスト ボックス 222"/>
        <xdr:cNvSpPr/>
      </xdr:nvSpPr>
      <xdr:spPr>
        <a:xfrm>
          <a:off x="2621880" y="14433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145,169</a:t>
          </a:r>
          <a:endParaRPr b="0" lang="en-US" sz="1000" spc="-1" strike="noStrike">
            <a:latin typeface="游明朝"/>
          </a:endParaRPr>
        </a:p>
      </xdr:txBody>
    </xdr:sp>
    <xdr:clientData/>
  </xdr:twoCellAnchor>
  <xdr:twoCellAnchor editAs="twoCell">
    <xdr:from>
      <xdr:col>10</xdr:col>
      <xdr:colOff>190440</xdr:colOff>
      <xdr:row>82</xdr:row>
      <xdr:rowOff>170280</xdr:rowOff>
    </xdr:from>
    <xdr:to>
      <xdr:col>11</xdr:col>
      <xdr:colOff>82080</xdr:colOff>
      <xdr:row>83</xdr:row>
      <xdr:rowOff>100080</xdr:rowOff>
    </xdr:to>
    <xdr:sp>
      <xdr:nvSpPr>
        <xdr:cNvPr id="224" name="楕円 223"/>
        <xdr:cNvSpPr/>
      </xdr:nvSpPr>
      <xdr:spPr>
        <a:xfrm>
          <a:off x="2114640" y="14229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83</xdr:row>
      <xdr:rowOff>106200</xdr:rowOff>
    </xdr:from>
    <xdr:to>
      <xdr:col>13</xdr:col>
      <xdr:colOff>61920</xdr:colOff>
      <xdr:row>84</xdr:row>
      <xdr:rowOff>151200</xdr:rowOff>
    </xdr:to>
    <xdr:sp>
      <xdr:nvSpPr>
        <xdr:cNvPr id="225" name="テキスト ボックス 224"/>
        <xdr:cNvSpPr/>
      </xdr:nvSpPr>
      <xdr:spPr>
        <a:xfrm>
          <a:off x="1801440" y="1433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136,679</a:t>
          </a:r>
          <a:endParaRPr b="0" lang="en-US" sz="1000" spc="-1" strike="noStrike">
            <a:latin typeface="游明朝"/>
          </a:endParaRPr>
        </a:p>
      </xdr:txBody>
    </xdr:sp>
    <xdr:clientData/>
  </xdr:twoCellAnchor>
  <xdr:twoCellAnchor editAs="twoCell">
    <xdr:from>
      <xdr:col>6</xdr:col>
      <xdr:colOff>139680</xdr:colOff>
      <xdr:row>82</xdr:row>
      <xdr:rowOff>121320</xdr:rowOff>
    </xdr:from>
    <xdr:to>
      <xdr:col>7</xdr:col>
      <xdr:colOff>31320</xdr:colOff>
      <xdr:row>83</xdr:row>
      <xdr:rowOff>51840</xdr:rowOff>
    </xdr:to>
    <xdr:sp>
      <xdr:nvSpPr>
        <xdr:cNvPr id="226" name="楕円 225"/>
        <xdr:cNvSpPr/>
      </xdr:nvSpPr>
      <xdr:spPr>
        <a:xfrm>
          <a:off x="1294200" y="14180400"/>
          <a:ext cx="8388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83</xdr:row>
      <xdr:rowOff>57600</xdr:rowOff>
    </xdr:from>
    <xdr:to>
      <xdr:col>9</xdr:col>
      <xdr:colOff>11160</xdr:colOff>
      <xdr:row>84</xdr:row>
      <xdr:rowOff>102600</xdr:rowOff>
    </xdr:to>
    <xdr:sp>
      <xdr:nvSpPr>
        <xdr:cNvPr id="227" name="テキスト ボックス 226"/>
        <xdr:cNvSpPr/>
      </xdr:nvSpPr>
      <xdr:spPr>
        <a:xfrm>
          <a:off x="981000" y="14288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132,434</a:t>
          </a:r>
          <a:endParaRPr b="0" lang="en-US" sz="1000" spc="-1" strike="noStrike">
            <a:latin typeface="游明朝"/>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8" name="正方形/長方形 227"/>
        <xdr:cNvSpPr/>
      </xdr:nvSpPr>
      <xdr:spPr>
        <a:xfrm>
          <a:off x="11781000" y="1263636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游明朝"/>
          </a:endParaRPr>
        </a:p>
      </xdr:txBody>
    </xdr:sp>
    <xdr:clientData/>
  </xdr:twoCellAnchor>
  <xdr:twoCellAnchor editAs="oneCell">
    <xdr:from>
      <xdr:col>65</xdr:col>
      <xdr:colOff>30600</xdr:colOff>
      <xdr:row>75</xdr:row>
      <xdr:rowOff>139680</xdr:rowOff>
    </xdr:from>
    <xdr:to>
      <xdr:col>73</xdr:col>
      <xdr:colOff>144720</xdr:colOff>
      <xdr:row>77</xdr:row>
      <xdr:rowOff>105840</xdr:rowOff>
    </xdr:to>
    <xdr:sp>
      <xdr:nvSpPr>
        <xdr:cNvPr id="229" name="テキスト ボックス 228"/>
        <xdr:cNvSpPr/>
      </xdr:nvSpPr>
      <xdr:spPr>
        <a:xfrm>
          <a:off x="12537000" y="12998520"/>
          <a:ext cx="1653120" cy="30888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游明朝"/>
          </a:endParaRPr>
        </a:p>
      </xdr:txBody>
    </xdr:sp>
    <xdr:clientData/>
  </xdr:twoCellAnchor>
  <xdr:twoCellAnchor editAs="oneCell">
    <xdr:from>
      <xdr:col>73</xdr:col>
      <xdr:colOff>134640</xdr:colOff>
      <xdr:row>76</xdr:row>
      <xdr:rowOff>9000</xdr:rowOff>
    </xdr:from>
    <xdr:to>
      <xdr:col>82</xdr:col>
      <xdr:colOff>52200</xdr:colOff>
      <xdr:row>77</xdr:row>
      <xdr:rowOff>130320</xdr:rowOff>
    </xdr:to>
    <xdr:sp>
      <xdr:nvSpPr>
        <xdr:cNvPr id="230" name="テキスト ボックス 229"/>
        <xdr:cNvSpPr/>
      </xdr:nvSpPr>
      <xdr:spPr>
        <a:xfrm>
          <a:off x="14180040" y="13039200"/>
          <a:ext cx="164952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[99.6]</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1" name="正方形/長方形 230"/>
        <xdr:cNvSpPr/>
      </xdr:nvSpPr>
      <xdr:spPr>
        <a:xfrm>
          <a:off x="16513200" y="1289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2" name="正方形/長方形 231"/>
        <xdr:cNvSpPr/>
      </xdr:nvSpPr>
      <xdr:spPr>
        <a:xfrm>
          <a:off x="1651320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32/37</a:t>
          </a:r>
          <a:endParaRPr b="0" lang="en-US" sz="1200" spc="-1" strike="noStrike">
            <a:latin typeface="游明朝"/>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3" name="正方形/長方形 232"/>
        <xdr:cNvSpPr/>
      </xdr:nvSpPr>
      <xdr:spPr>
        <a:xfrm>
          <a:off x="18027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游明朝"/>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4" name="正方形/長方形 233"/>
        <xdr:cNvSpPr/>
      </xdr:nvSpPr>
      <xdr:spPr>
        <a:xfrm>
          <a:off x="18027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5" name="正方形/長方形 234"/>
        <xdr:cNvSpPr/>
      </xdr:nvSpPr>
      <xdr:spPr>
        <a:xfrm>
          <a:off x="19367640" y="1289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游明朝"/>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6" name="正方形/長方形 235"/>
        <xdr:cNvSpPr/>
      </xdr:nvSpPr>
      <xdr:spPr>
        <a:xfrm>
          <a:off x="19367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7" name="正方形/長方形 236"/>
        <xdr:cNvSpPr/>
      </xdr:nvSpPr>
      <xdr:spPr>
        <a:xfrm>
          <a:off x="1178100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8" name="正方形/長方形 237"/>
        <xdr:cNvSpPr/>
      </xdr:nvSpPr>
      <xdr:spPr>
        <a:xfrm>
          <a:off x="16623000" y="13398840"/>
          <a:ext cx="553536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9" name="正方形/長方形 238"/>
        <xdr:cNvSpPr/>
      </xdr:nvSpPr>
      <xdr:spPr>
        <a:xfrm>
          <a:off x="16623000" y="1339884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游明朝"/>
          </a:endParaRPr>
        </a:p>
      </xdr:txBody>
    </xdr:sp>
    <xdr:clientData/>
  </xdr:twoCellAnchor>
  <xdr:twoCellAnchor editAs="twoCell">
    <xdr:from>
      <xdr:col>87</xdr:col>
      <xdr:colOff>-720</xdr:colOff>
      <xdr:row>80</xdr:row>
      <xdr:rowOff>0</xdr:rowOff>
    </xdr:from>
    <xdr:to>
      <xdr:col>114</xdr:col>
      <xdr:colOff>114120</xdr:colOff>
      <xdr:row>91</xdr:row>
      <xdr:rowOff>145800</xdr:rowOff>
    </xdr:to>
    <xdr:sp>
      <xdr:nvSpPr>
        <xdr:cNvPr id="240" name="テキスト ボックス 239"/>
        <xdr:cNvSpPr/>
      </xdr:nvSpPr>
      <xdr:spPr>
        <a:xfrm>
          <a:off x="16738560" y="13716000"/>
          <a:ext cx="5309640" cy="203184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ラスパイレス指数は前年度に比べて</a:t>
          </a:r>
          <a:r>
            <a:rPr b="0" lang="en-US" sz="1300" spc="-1" strike="noStrike">
              <a:solidFill>
                <a:srgbClr val="000000"/>
              </a:solidFill>
              <a:latin typeface="ＭＳ Ｐゴシック"/>
              <a:ea typeface="ＭＳ Ｐゴシック"/>
            </a:rPr>
            <a:t>1.3</a:t>
          </a:r>
          <a:r>
            <a:rPr b="0" lang="ja-JP" sz="1300" spc="-1" strike="noStrike">
              <a:solidFill>
                <a:srgbClr val="000000"/>
              </a:solidFill>
              <a:latin typeface="ＭＳ Ｐゴシック"/>
              <a:ea typeface="ＭＳ Ｐゴシック"/>
            </a:rPr>
            <a:t>減少している。減少の主な要因は職員構成の変動に伴うものである。今後も類似団体の状況等に注視しながら、適正化に努めていく。</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cxnSp>
      <xdr:nvCxnSpPr>
        <xdr:cNvPr id="241" name="直線コネクタ 240"/>
        <xdr:cNvCxnSpPr/>
      </xdr:nvCxnSpPr>
      <xdr:spPr>
        <a:xfrm>
          <a:off x="11781000" y="15811200"/>
          <a:ext cx="4668840" cy="360"/>
        </a:xfrm>
        <a:prstGeom prst="straightConnector1">
          <a:avLst/>
        </a:prstGeom>
        <a:ln w="6350">
          <a:solidFill>
            <a:srgbClr val="d8d8d8"/>
          </a:solidFill>
          <a:miter/>
        </a:ln>
      </xdr:spPr>
    </xdr:cxnSp>
    <xdr:clientData/>
  </xdr:twoCellAnchor>
  <xdr:twoCellAnchor editAs="oneCell">
    <xdr:from>
      <xdr:col>57</xdr:col>
      <xdr:colOff>120600</xdr:colOff>
      <xdr:row>91</xdr:row>
      <xdr:rowOff>88560</xdr:rowOff>
    </xdr:from>
    <xdr:to>
      <xdr:col>61</xdr:col>
      <xdr:colOff>112680</xdr:colOff>
      <xdr:row>92</xdr:row>
      <xdr:rowOff>133560</xdr:rowOff>
    </xdr:to>
    <xdr:sp>
      <xdr:nvSpPr>
        <xdr:cNvPr id="242" name="テキスト ボックス 241"/>
        <xdr:cNvSpPr/>
      </xdr:nvSpPr>
      <xdr:spPr>
        <a:xfrm>
          <a:off x="1108764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游明朝"/>
          </a:endParaRPr>
        </a:p>
      </xdr:txBody>
    </xdr:sp>
    <xdr:clientData/>
  </xdr:twoCellAnchor>
  <xdr:twoCellAnchor editAs="twoCell">
    <xdr:from>
      <xdr:col>61</xdr:col>
      <xdr:colOff>44280</xdr:colOff>
      <xdr:row>89</xdr:row>
      <xdr:rowOff>150480</xdr:rowOff>
    </xdr:from>
    <xdr:to>
      <xdr:col>85</xdr:col>
      <xdr:colOff>95040</xdr:colOff>
      <xdr:row>89</xdr:row>
      <xdr:rowOff>150480</xdr:rowOff>
    </xdr:to>
    <xdr:cxnSp>
      <xdr:nvCxnSpPr>
        <xdr:cNvPr id="243" name="直線コネクタ 242"/>
        <xdr:cNvCxnSpPr/>
      </xdr:nvCxnSpPr>
      <xdr:spPr>
        <a:xfrm>
          <a:off x="11781000" y="15409440"/>
          <a:ext cx="4668840" cy="360"/>
        </a:xfrm>
        <a:prstGeom prst="straightConnector1">
          <a:avLst/>
        </a:prstGeom>
        <a:ln w="6350">
          <a:solidFill>
            <a:srgbClr val="d8d8d8"/>
          </a:solidFill>
          <a:miter/>
        </a:ln>
      </xdr:spPr>
    </xdr:cxnSp>
    <xdr:clientData/>
  </xdr:twoCellAnchor>
  <xdr:twoCellAnchor editAs="oneCell">
    <xdr:from>
      <xdr:col>57</xdr:col>
      <xdr:colOff>120600</xdr:colOff>
      <xdr:row>89</xdr:row>
      <xdr:rowOff>28800</xdr:rowOff>
    </xdr:from>
    <xdr:to>
      <xdr:col>61</xdr:col>
      <xdr:colOff>112680</xdr:colOff>
      <xdr:row>90</xdr:row>
      <xdr:rowOff>73440</xdr:rowOff>
    </xdr:to>
    <xdr:sp>
      <xdr:nvSpPr>
        <xdr:cNvPr id="244" name="テキスト ボックス 243"/>
        <xdr:cNvSpPr/>
      </xdr:nvSpPr>
      <xdr:spPr>
        <a:xfrm>
          <a:off x="11087640" y="15287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61</xdr:col>
      <xdr:colOff>44280</xdr:colOff>
      <xdr:row>87</xdr:row>
      <xdr:rowOff>90720</xdr:rowOff>
    </xdr:from>
    <xdr:to>
      <xdr:col>85</xdr:col>
      <xdr:colOff>95040</xdr:colOff>
      <xdr:row>87</xdr:row>
      <xdr:rowOff>90720</xdr:rowOff>
    </xdr:to>
    <xdr:cxnSp>
      <xdr:nvCxnSpPr>
        <xdr:cNvPr id="245" name="直線コネクタ 244"/>
        <xdr:cNvCxnSpPr/>
      </xdr:nvCxnSpPr>
      <xdr:spPr>
        <a:xfrm>
          <a:off x="11781000" y="15006960"/>
          <a:ext cx="4668840" cy="360"/>
        </a:xfrm>
        <a:prstGeom prst="straightConnector1">
          <a:avLst/>
        </a:prstGeom>
        <a:ln w="6350">
          <a:solidFill>
            <a:srgbClr val="d8d8d8"/>
          </a:solidFill>
          <a:miter/>
        </a:ln>
      </xdr:spPr>
    </xdr:cxnSp>
    <xdr:clientData/>
  </xdr:twoCellAnchor>
  <xdr:twoCellAnchor editAs="oneCell">
    <xdr:from>
      <xdr:col>57</xdr:col>
      <xdr:colOff>120600</xdr:colOff>
      <xdr:row>86</xdr:row>
      <xdr:rowOff>141120</xdr:rowOff>
    </xdr:from>
    <xdr:to>
      <xdr:col>61</xdr:col>
      <xdr:colOff>112680</xdr:colOff>
      <xdr:row>88</xdr:row>
      <xdr:rowOff>14760</xdr:rowOff>
    </xdr:to>
    <xdr:sp>
      <xdr:nvSpPr>
        <xdr:cNvPr id="246" name="テキスト ボックス 245"/>
        <xdr:cNvSpPr/>
      </xdr:nvSpPr>
      <xdr:spPr>
        <a:xfrm>
          <a:off x="11087640" y="1488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游明朝"/>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cxnSp>
      <xdr:nvCxnSpPr>
        <xdr:cNvPr id="247" name="直線コネクタ 246"/>
        <xdr:cNvCxnSpPr/>
      </xdr:nvCxnSpPr>
      <xdr:spPr>
        <a:xfrm>
          <a:off x="11781000" y="14604840"/>
          <a:ext cx="4668840" cy="360"/>
        </a:xfrm>
        <a:prstGeom prst="straightConnector1">
          <a:avLst/>
        </a:prstGeom>
        <a:ln w="6350">
          <a:solidFill>
            <a:srgbClr val="d8d8d8"/>
          </a:solidFill>
          <a:miter/>
        </a:ln>
      </xdr:spPr>
    </xdr:cxnSp>
    <xdr:clientData/>
  </xdr:twoCellAnchor>
  <xdr:twoCellAnchor editAs="oneCell">
    <xdr:from>
      <xdr:col>57</xdr:col>
      <xdr:colOff>120600</xdr:colOff>
      <xdr:row>84</xdr:row>
      <xdr:rowOff>82080</xdr:rowOff>
    </xdr:from>
    <xdr:to>
      <xdr:col>61</xdr:col>
      <xdr:colOff>112680</xdr:colOff>
      <xdr:row>85</xdr:row>
      <xdr:rowOff>127080</xdr:rowOff>
    </xdr:to>
    <xdr:sp>
      <xdr:nvSpPr>
        <xdr:cNvPr id="248" name="テキスト ボックス 247"/>
        <xdr:cNvSpPr/>
      </xdr:nvSpPr>
      <xdr:spPr>
        <a:xfrm>
          <a:off x="11087640" y="1448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游明朝"/>
          </a:endParaRPr>
        </a:p>
      </xdr:txBody>
    </xdr:sp>
    <xdr:clientData/>
  </xdr:twoCellAnchor>
  <xdr:twoCellAnchor editAs="twoCell">
    <xdr:from>
      <xdr:col>61</xdr:col>
      <xdr:colOff>44280</xdr:colOff>
      <xdr:row>82</xdr:row>
      <xdr:rowOff>144000</xdr:rowOff>
    </xdr:from>
    <xdr:to>
      <xdr:col>85</xdr:col>
      <xdr:colOff>95040</xdr:colOff>
      <xdr:row>82</xdr:row>
      <xdr:rowOff>144000</xdr:rowOff>
    </xdr:to>
    <xdr:cxnSp>
      <xdr:nvCxnSpPr>
        <xdr:cNvPr id="249" name="直線コネクタ 248"/>
        <xdr:cNvCxnSpPr/>
      </xdr:nvCxnSpPr>
      <xdr:spPr>
        <a:xfrm>
          <a:off x="11781000" y="14203080"/>
          <a:ext cx="4668840" cy="360"/>
        </a:xfrm>
        <a:prstGeom prst="straightConnector1">
          <a:avLst/>
        </a:prstGeom>
        <a:ln w="6350">
          <a:solidFill>
            <a:srgbClr val="d8d8d8"/>
          </a:solidFill>
          <a:miter/>
        </a:ln>
      </xdr:spPr>
    </xdr:cxnSp>
    <xdr:clientData/>
  </xdr:twoCellAnchor>
  <xdr:twoCellAnchor editAs="oneCell">
    <xdr:from>
      <xdr:col>57</xdr:col>
      <xdr:colOff>120600</xdr:colOff>
      <xdr:row>82</xdr:row>
      <xdr:rowOff>23040</xdr:rowOff>
    </xdr:from>
    <xdr:to>
      <xdr:col>61</xdr:col>
      <xdr:colOff>112680</xdr:colOff>
      <xdr:row>83</xdr:row>
      <xdr:rowOff>68040</xdr:rowOff>
    </xdr:to>
    <xdr:sp>
      <xdr:nvSpPr>
        <xdr:cNvPr id="250" name="テキスト ボックス 249"/>
        <xdr:cNvSpPr/>
      </xdr:nvSpPr>
      <xdr:spPr>
        <a:xfrm>
          <a:off x="11087640" y="1408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游明朝"/>
          </a:endParaRPr>
        </a:p>
      </xdr:txBody>
    </xdr:sp>
    <xdr:clientData/>
  </xdr:twoCellAnchor>
  <xdr:twoCellAnchor editAs="twoCell">
    <xdr:from>
      <xdr:col>61</xdr:col>
      <xdr:colOff>44280</xdr:colOff>
      <xdr:row>80</xdr:row>
      <xdr:rowOff>84240</xdr:rowOff>
    </xdr:from>
    <xdr:to>
      <xdr:col>85</xdr:col>
      <xdr:colOff>95040</xdr:colOff>
      <xdr:row>80</xdr:row>
      <xdr:rowOff>84240</xdr:rowOff>
    </xdr:to>
    <xdr:cxnSp>
      <xdr:nvCxnSpPr>
        <xdr:cNvPr id="251" name="直線コネクタ 250"/>
        <xdr:cNvCxnSpPr/>
      </xdr:nvCxnSpPr>
      <xdr:spPr>
        <a:xfrm>
          <a:off x="11781000" y="13800240"/>
          <a:ext cx="4668840" cy="360"/>
        </a:xfrm>
        <a:prstGeom prst="straightConnector1">
          <a:avLst/>
        </a:prstGeom>
        <a:ln w="6350">
          <a:solidFill>
            <a:srgbClr val="d8d8d8"/>
          </a:solidFill>
          <a:miter/>
        </a:ln>
      </xdr:spPr>
    </xdr:cxnSp>
    <xdr:clientData/>
  </xdr:twoCellAnchor>
  <xdr:twoCellAnchor editAs="oneCell">
    <xdr:from>
      <xdr:col>57</xdr:col>
      <xdr:colOff>120600</xdr:colOff>
      <xdr:row>79</xdr:row>
      <xdr:rowOff>134640</xdr:rowOff>
    </xdr:from>
    <xdr:to>
      <xdr:col>61</xdr:col>
      <xdr:colOff>112680</xdr:colOff>
      <xdr:row>81</xdr:row>
      <xdr:rowOff>8280</xdr:rowOff>
    </xdr:to>
    <xdr:sp>
      <xdr:nvSpPr>
        <xdr:cNvPr id="252" name="テキスト ボックス 251"/>
        <xdr:cNvSpPr/>
      </xdr:nvSpPr>
      <xdr:spPr>
        <a:xfrm>
          <a:off x="11087640" y="13679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cxnSp>
      <xdr:nvCxnSpPr>
        <xdr:cNvPr id="253" name="直線コネクタ 252"/>
        <xdr:cNvCxnSpPr/>
      </xdr:nvCxnSpPr>
      <xdr:spPr>
        <a:xfrm>
          <a:off x="11781000" y="13398480"/>
          <a:ext cx="4668840" cy="360"/>
        </a:xfrm>
        <a:prstGeom prst="straightConnector1">
          <a:avLst/>
        </a:prstGeom>
        <a:ln w="6350">
          <a:solidFill>
            <a:srgbClr val="d8d8d8"/>
          </a:solidFill>
          <a:miter/>
        </a:ln>
      </xdr:spPr>
    </xdr:cxnSp>
    <xdr:clientData/>
  </xdr:twoCellAnchor>
  <xdr:twoCellAnchor editAs="oneCell">
    <xdr:from>
      <xdr:col>57</xdr:col>
      <xdr:colOff>120600</xdr:colOff>
      <xdr:row>77</xdr:row>
      <xdr:rowOff>75240</xdr:rowOff>
    </xdr:from>
    <xdr:to>
      <xdr:col>61</xdr:col>
      <xdr:colOff>112680</xdr:colOff>
      <xdr:row>78</xdr:row>
      <xdr:rowOff>119880</xdr:rowOff>
    </xdr:to>
    <xdr:sp>
      <xdr:nvSpPr>
        <xdr:cNvPr id="254" name="テキスト ボックス 253"/>
        <xdr:cNvSpPr/>
      </xdr:nvSpPr>
      <xdr:spPr>
        <a:xfrm>
          <a:off x="11087640" y="13276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5" name="給与水準   （国との比較）グラフ枠"/>
        <xdr:cNvSpPr/>
      </xdr:nvSpPr>
      <xdr:spPr>
        <a:xfrm>
          <a:off x="11781000" y="1339884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81</xdr:row>
      <xdr:rowOff>167400</xdr:rowOff>
    </xdr:from>
    <xdr:to>
      <xdr:col>81</xdr:col>
      <xdr:colOff>44280</xdr:colOff>
      <xdr:row>89</xdr:row>
      <xdr:rowOff>137160</xdr:rowOff>
    </xdr:to>
    <xdr:cxnSp>
      <xdr:nvCxnSpPr>
        <xdr:cNvPr id="256" name="直線コネクタ 255"/>
        <xdr:cNvCxnSpPr/>
      </xdr:nvCxnSpPr>
      <xdr:spPr>
        <a:xfrm flipV="1">
          <a:off x="15629040" y="14054760"/>
          <a:ext cx="360" cy="1341720"/>
        </a:xfrm>
        <a:prstGeom prst="straightConnector1">
          <a:avLst/>
        </a:prstGeom>
        <a:ln w="63500">
          <a:solidFill>
            <a:srgbClr val="808080"/>
          </a:solidFill>
          <a:miter/>
        </a:ln>
      </xdr:spPr>
    </xdr:cxnSp>
    <xdr:clientData/>
  </xdr:twoCellAnchor>
  <xdr:twoCellAnchor editAs="oneCell">
    <xdr:from>
      <xdr:col>81</xdr:col>
      <xdr:colOff>133200</xdr:colOff>
      <xdr:row>89</xdr:row>
      <xdr:rowOff>129600</xdr:rowOff>
    </xdr:from>
    <xdr:to>
      <xdr:col>85</xdr:col>
      <xdr:colOff>123840</xdr:colOff>
      <xdr:row>91</xdr:row>
      <xdr:rowOff>2880</xdr:rowOff>
    </xdr:to>
    <xdr:sp>
      <xdr:nvSpPr>
        <xdr:cNvPr id="257" name="給与水準   （国との比較）最小値テキスト"/>
        <xdr:cNvSpPr/>
      </xdr:nvSpPr>
      <xdr:spPr>
        <a:xfrm>
          <a:off x="15717960" y="153885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101.9</a:t>
          </a:r>
          <a:endParaRPr b="0" lang="en-US" sz="1000" spc="-1" strike="noStrike">
            <a:latin typeface="游明朝"/>
          </a:endParaRPr>
        </a:p>
      </xdr:txBody>
    </xdr:sp>
    <xdr:clientData/>
  </xdr:twoCellAnchor>
  <xdr:twoCellAnchor editAs="twoCell">
    <xdr:from>
      <xdr:col>80</xdr:col>
      <xdr:colOff>164880</xdr:colOff>
      <xdr:row>89</xdr:row>
      <xdr:rowOff>137160</xdr:rowOff>
    </xdr:from>
    <xdr:to>
      <xdr:col>81</xdr:col>
      <xdr:colOff>133200</xdr:colOff>
      <xdr:row>89</xdr:row>
      <xdr:rowOff>137160</xdr:rowOff>
    </xdr:to>
    <xdr:cxnSp>
      <xdr:nvCxnSpPr>
        <xdr:cNvPr id="258" name="直線コネクタ 257"/>
        <xdr:cNvCxnSpPr/>
      </xdr:nvCxnSpPr>
      <xdr:spPr>
        <a:xfrm>
          <a:off x="15557400" y="15396120"/>
          <a:ext cx="160920" cy="360"/>
        </a:xfrm>
        <a:prstGeom prst="straightConnector1">
          <a:avLst/>
        </a:prstGeom>
        <a:ln w="19050">
          <a:solidFill>
            <a:srgbClr val="000000"/>
          </a:solidFill>
          <a:miter/>
        </a:ln>
      </xdr:spPr>
    </xdr:cxnSp>
    <xdr:clientData/>
  </xdr:twoCellAnchor>
  <xdr:twoCellAnchor editAs="oneCell">
    <xdr:from>
      <xdr:col>81</xdr:col>
      <xdr:colOff>133200</xdr:colOff>
      <xdr:row>80</xdr:row>
      <xdr:rowOff>103680</xdr:rowOff>
    </xdr:from>
    <xdr:to>
      <xdr:col>85</xdr:col>
      <xdr:colOff>123840</xdr:colOff>
      <xdr:row>81</xdr:row>
      <xdr:rowOff>148680</xdr:rowOff>
    </xdr:to>
    <xdr:sp>
      <xdr:nvSpPr>
        <xdr:cNvPr id="259" name="給与水準   （国との比較）最大値テキスト"/>
        <xdr:cNvSpPr/>
      </xdr:nvSpPr>
      <xdr:spPr>
        <a:xfrm>
          <a:off x="15717960" y="138196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91.9</a:t>
          </a:r>
          <a:endParaRPr b="0" lang="en-US" sz="1000" spc="-1" strike="noStrike">
            <a:latin typeface="游明朝"/>
          </a:endParaRPr>
        </a:p>
      </xdr:txBody>
    </xdr:sp>
    <xdr:clientData/>
  </xdr:twoCellAnchor>
  <xdr:twoCellAnchor editAs="twoCell">
    <xdr:from>
      <xdr:col>80</xdr:col>
      <xdr:colOff>164880</xdr:colOff>
      <xdr:row>81</xdr:row>
      <xdr:rowOff>167400</xdr:rowOff>
    </xdr:from>
    <xdr:to>
      <xdr:col>81</xdr:col>
      <xdr:colOff>133200</xdr:colOff>
      <xdr:row>81</xdr:row>
      <xdr:rowOff>167400</xdr:rowOff>
    </xdr:to>
    <xdr:cxnSp>
      <xdr:nvCxnSpPr>
        <xdr:cNvPr id="260" name="直線コネクタ 259"/>
        <xdr:cNvCxnSpPr/>
      </xdr:nvCxnSpPr>
      <xdr:spPr>
        <a:xfrm>
          <a:off x="15557400" y="14054760"/>
          <a:ext cx="160920" cy="360"/>
        </a:xfrm>
        <a:prstGeom prst="straightConnector1">
          <a:avLst/>
        </a:prstGeom>
        <a:ln w="19050">
          <a:solidFill>
            <a:srgbClr val="000000"/>
          </a:solidFill>
          <a:miter/>
        </a:ln>
      </xdr:spPr>
    </xdr:cxnSp>
    <xdr:clientData/>
  </xdr:twoCellAnchor>
  <xdr:twoCellAnchor editAs="twoCell">
    <xdr:from>
      <xdr:col>77</xdr:col>
      <xdr:colOff>44280</xdr:colOff>
      <xdr:row>88</xdr:row>
      <xdr:rowOff>0</xdr:rowOff>
    </xdr:from>
    <xdr:to>
      <xdr:col>81</xdr:col>
      <xdr:colOff>44280</xdr:colOff>
      <xdr:row>89</xdr:row>
      <xdr:rowOff>2520</xdr:rowOff>
    </xdr:to>
    <xdr:cxnSp>
      <xdr:nvCxnSpPr>
        <xdr:cNvPr id="261" name="直線コネクタ 260"/>
        <xdr:cNvCxnSpPr/>
      </xdr:nvCxnSpPr>
      <xdr:spPr>
        <a:xfrm flipV="1">
          <a:off x="14859360" y="15087600"/>
          <a:ext cx="770040" cy="174240"/>
        </a:xfrm>
        <a:prstGeom prst="straightConnector1">
          <a:avLst/>
        </a:prstGeom>
        <a:ln w="6350">
          <a:solidFill>
            <a:srgbClr val="ff0000"/>
          </a:solidFill>
          <a:miter/>
        </a:ln>
      </xdr:spPr>
    </xdr:cxnSp>
    <xdr:clientData/>
  </xdr:twoCellAnchor>
  <xdr:twoCellAnchor editAs="oneCell">
    <xdr:from>
      <xdr:col>81</xdr:col>
      <xdr:colOff>133200</xdr:colOff>
      <xdr:row>85</xdr:row>
      <xdr:rowOff>21240</xdr:rowOff>
    </xdr:from>
    <xdr:to>
      <xdr:col>85</xdr:col>
      <xdr:colOff>123840</xdr:colOff>
      <xdr:row>86</xdr:row>
      <xdr:rowOff>65880</xdr:rowOff>
    </xdr:to>
    <xdr:sp>
      <xdr:nvSpPr>
        <xdr:cNvPr id="262" name="給与水準   （国との比較）平均値テキスト"/>
        <xdr:cNvSpPr/>
      </xdr:nvSpPr>
      <xdr:spPr>
        <a:xfrm>
          <a:off x="15717960" y="145944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97.3</a:t>
          </a:r>
          <a:endParaRPr b="0" lang="en-US" sz="1000" spc="-1" strike="noStrike">
            <a:latin typeface="游明朝"/>
          </a:endParaRPr>
        </a:p>
      </xdr:txBody>
    </xdr:sp>
    <xdr:clientData/>
  </xdr:twoCellAnchor>
  <xdr:twoCellAnchor editAs="twoCell">
    <xdr:from>
      <xdr:col>81</xdr:col>
      <xdr:colOff>-360</xdr:colOff>
      <xdr:row>85</xdr:row>
      <xdr:rowOff>154800</xdr:rowOff>
    </xdr:from>
    <xdr:to>
      <xdr:col>81</xdr:col>
      <xdr:colOff>95040</xdr:colOff>
      <xdr:row>86</xdr:row>
      <xdr:rowOff>84600</xdr:rowOff>
    </xdr:to>
    <xdr:sp>
      <xdr:nvSpPr>
        <xdr:cNvPr id="263" name="フローチャート: 判断 262"/>
        <xdr:cNvSpPr/>
      </xdr:nvSpPr>
      <xdr:spPr>
        <a:xfrm>
          <a:off x="15584400" y="14727960"/>
          <a:ext cx="954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-720</xdr:colOff>
      <xdr:row>89</xdr:row>
      <xdr:rowOff>2520</xdr:rowOff>
    </xdr:from>
    <xdr:to>
      <xdr:col>77</xdr:col>
      <xdr:colOff>44280</xdr:colOff>
      <xdr:row>89</xdr:row>
      <xdr:rowOff>42840</xdr:rowOff>
    </xdr:to>
    <xdr:cxnSp>
      <xdr:nvCxnSpPr>
        <xdr:cNvPr id="264" name="直線コネクタ 263"/>
        <xdr:cNvCxnSpPr/>
      </xdr:nvCxnSpPr>
      <xdr:spPr>
        <a:xfrm flipV="1">
          <a:off x="14044680" y="15261480"/>
          <a:ext cx="815040" cy="40680"/>
        </a:xfrm>
        <a:prstGeom prst="straightConnector1">
          <a:avLst/>
        </a:prstGeom>
        <a:ln w="6350">
          <a:solidFill>
            <a:srgbClr val="ff0000"/>
          </a:solidFill>
          <a:miter/>
        </a:ln>
      </xdr:spPr>
    </xdr:cxnSp>
    <xdr:clientData/>
  </xdr:twoCellAnchor>
  <xdr:twoCellAnchor editAs="twoCell">
    <xdr:from>
      <xdr:col>77</xdr:col>
      <xdr:colOff>-360</xdr:colOff>
      <xdr:row>86</xdr:row>
      <xdr:rowOff>10800</xdr:rowOff>
    </xdr:from>
    <xdr:to>
      <xdr:col>77</xdr:col>
      <xdr:colOff>95040</xdr:colOff>
      <xdr:row>86</xdr:row>
      <xdr:rowOff>111960</xdr:rowOff>
    </xdr:to>
    <xdr:sp>
      <xdr:nvSpPr>
        <xdr:cNvPr id="265" name="フローチャート: 判断 264"/>
        <xdr:cNvSpPr/>
      </xdr:nvSpPr>
      <xdr:spPr>
        <a:xfrm>
          <a:off x="14814720" y="14755680"/>
          <a:ext cx="954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84</xdr:row>
      <xdr:rowOff>142920</xdr:rowOff>
    </xdr:from>
    <xdr:to>
      <xdr:col>79</xdr:col>
      <xdr:colOff>47880</xdr:colOff>
      <xdr:row>86</xdr:row>
      <xdr:rowOff>16200</xdr:rowOff>
    </xdr:to>
    <xdr:sp>
      <xdr:nvSpPr>
        <xdr:cNvPr id="266" name="テキスト ボックス 265"/>
        <xdr:cNvSpPr/>
      </xdr:nvSpPr>
      <xdr:spPr>
        <a:xfrm>
          <a:off x="14512680" y="1454472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97.5</a:t>
          </a:r>
          <a:endParaRPr b="0" lang="en-US" sz="1000" spc="-1" strike="noStrike">
            <a:latin typeface="游明朝"/>
          </a:endParaRPr>
        </a:p>
      </xdr:txBody>
    </xdr:sp>
    <xdr:clientData/>
  </xdr:twoCellAnchor>
  <xdr:twoCellAnchor editAs="twoCell">
    <xdr:from>
      <xdr:col>68</xdr:col>
      <xdr:colOff>152280</xdr:colOff>
      <xdr:row>88</xdr:row>
      <xdr:rowOff>120600</xdr:rowOff>
    </xdr:from>
    <xdr:to>
      <xdr:col>72</xdr:col>
      <xdr:colOff>191520</xdr:colOff>
      <xdr:row>89</xdr:row>
      <xdr:rowOff>42840</xdr:rowOff>
    </xdr:to>
    <xdr:cxnSp>
      <xdr:nvCxnSpPr>
        <xdr:cNvPr id="267" name="直線コネクタ 266"/>
        <xdr:cNvCxnSpPr/>
      </xdr:nvCxnSpPr>
      <xdr:spPr>
        <a:xfrm>
          <a:off x="13235760" y="15208200"/>
          <a:ext cx="809280" cy="93960"/>
        </a:xfrm>
        <a:prstGeom prst="straightConnector1">
          <a:avLst/>
        </a:prstGeom>
        <a:ln w="6350">
          <a:solidFill>
            <a:srgbClr val="ff0000"/>
          </a:solidFill>
          <a:miter/>
        </a:ln>
      </xdr:spPr>
    </xdr:cxnSp>
    <xdr:clientData/>
  </xdr:twoCellAnchor>
  <xdr:twoCellAnchor editAs="twoCell">
    <xdr:from>
      <xdr:col>72</xdr:col>
      <xdr:colOff>152280</xdr:colOff>
      <xdr:row>85</xdr:row>
      <xdr:rowOff>168840</xdr:rowOff>
    </xdr:from>
    <xdr:to>
      <xdr:col>73</xdr:col>
      <xdr:colOff>43920</xdr:colOff>
      <xdr:row>86</xdr:row>
      <xdr:rowOff>98640</xdr:rowOff>
    </xdr:to>
    <xdr:sp>
      <xdr:nvSpPr>
        <xdr:cNvPr id="268" name="フローチャート: 判断 267"/>
        <xdr:cNvSpPr/>
      </xdr:nvSpPr>
      <xdr:spPr>
        <a:xfrm>
          <a:off x="14005440" y="14742000"/>
          <a:ext cx="8388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84</xdr:row>
      <xdr:rowOff>129600</xdr:rowOff>
    </xdr:from>
    <xdr:to>
      <xdr:col>75</xdr:col>
      <xdr:colOff>22680</xdr:colOff>
      <xdr:row>86</xdr:row>
      <xdr:rowOff>2880</xdr:rowOff>
    </xdr:to>
    <xdr:sp>
      <xdr:nvSpPr>
        <xdr:cNvPr id="269" name="テキスト ボックス 268"/>
        <xdr:cNvSpPr/>
      </xdr:nvSpPr>
      <xdr:spPr>
        <a:xfrm>
          <a:off x="13692600" y="145314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97.4</a:t>
          </a:r>
          <a:endParaRPr b="0" lang="en-US" sz="1000" spc="-1" strike="noStrike">
            <a:latin typeface="游明朝"/>
          </a:endParaRPr>
        </a:p>
      </xdr:txBody>
    </xdr:sp>
    <xdr:clientData/>
  </xdr:twoCellAnchor>
  <xdr:twoCellAnchor editAs="twoCell">
    <xdr:from>
      <xdr:col>64</xdr:col>
      <xdr:colOff>101520</xdr:colOff>
      <xdr:row>88</xdr:row>
      <xdr:rowOff>66960</xdr:rowOff>
    </xdr:from>
    <xdr:to>
      <xdr:col>68</xdr:col>
      <xdr:colOff>152280</xdr:colOff>
      <xdr:row>88</xdr:row>
      <xdr:rowOff>120600</xdr:rowOff>
    </xdr:to>
    <xdr:cxnSp>
      <xdr:nvCxnSpPr>
        <xdr:cNvPr id="270" name="直線コネクタ 269"/>
        <xdr:cNvCxnSpPr/>
      </xdr:nvCxnSpPr>
      <xdr:spPr>
        <a:xfrm>
          <a:off x="12415320" y="15154560"/>
          <a:ext cx="820800" cy="54000"/>
        </a:xfrm>
        <a:prstGeom prst="straightConnector1">
          <a:avLst/>
        </a:prstGeom>
        <a:ln w="6350">
          <a:solidFill>
            <a:srgbClr val="ff0000"/>
          </a:solidFill>
          <a:miter/>
        </a:ln>
      </xdr:spPr>
    </xdr:cxnSp>
    <xdr:clientData/>
  </xdr:twoCellAnchor>
  <xdr:twoCellAnchor editAs="twoCell">
    <xdr:from>
      <xdr:col>68</xdr:col>
      <xdr:colOff>101520</xdr:colOff>
      <xdr:row>85</xdr:row>
      <xdr:rowOff>128160</xdr:rowOff>
    </xdr:from>
    <xdr:to>
      <xdr:col>68</xdr:col>
      <xdr:colOff>191160</xdr:colOff>
      <xdr:row>86</xdr:row>
      <xdr:rowOff>57960</xdr:rowOff>
    </xdr:to>
    <xdr:sp>
      <xdr:nvSpPr>
        <xdr:cNvPr id="271" name="フローチャート: 判断 270"/>
        <xdr:cNvSpPr/>
      </xdr:nvSpPr>
      <xdr:spPr>
        <a:xfrm>
          <a:off x="13185000" y="14701320"/>
          <a:ext cx="8964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84</xdr:row>
      <xdr:rowOff>90000</xdr:rowOff>
    </xdr:from>
    <xdr:to>
      <xdr:col>70</xdr:col>
      <xdr:colOff>181080</xdr:colOff>
      <xdr:row>85</xdr:row>
      <xdr:rowOff>135000</xdr:rowOff>
    </xdr:to>
    <xdr:sp>
      <xdr:nvSpPr>
        <xdr:cNvPr id="272" name="テキスト ボックス 271"/>
        <xdr:cNvSpPr/>
      </xdr:nvSpPr>
      <xdr:spPr>
        <a:xfrm>
          <a:off x="12889080" y="144918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97.1</a:t>
          </a:r>
          <a:endParaRPr b="0" lang="en-US" sz="1000" spc="-1" strike="noStrike">
            <a:latin typeface="游明朝"/>
          </a:endParaRPr>
        </a:p>
      </xdr:txBody>
    </xdr:sp>
    <xdr:clientData/>
  </xdr:twoCellAnchor>
  <xdr:twoCellAnchor editAs="twoCell">
    <xdr:from>
      <xdr:col>64</xdr:col>
      <xdr:colOff>50760</xdr:colOff>
      <xdr:row>85</xdr:row>
      <xdr:rowOff>141480</xdr:rowOff>
    </xdr:from>
    <xdr:to>
      <xdr:col>64</xdr:col>
      <xdr:colOff>151920</xdr:colOff>
      <xdr:row>86</xdr:row>
      <xdr:rowOff>71280</xdr:rowOff>
    </xdr:to>
    <xdr:sp>
      <xdr:nvSpPr>
        <xdr:cNvPr id="273" name="フローチャート: 判断 272"/>
        <xdr:cNvSpPr/>
      </xdr:nvSpPr>
      <xdr:spPr>
        <a:xfrm>
          <a:off x="12364560" y="147146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84</xdr:row>
      <xdr:rowOff>103320</xdr:rowOff>
    </xdr:from>
    <xdr:to>
      <xdr:col>66</xdr:col>
      <xdr:colOff>130320</xdr:colOff>
      <xdr:row>85</xdr:row>
      <xdr:rowOff>148320</xdr:rowOff>
    </xdr:to>
    <xdr:sp>
      <xdr:nvSpPr>
        <xdr:cNvPr id="274" name="テキスト ボックス 273"/>
        <xdr:cNvSpPr/>
      </xdr:nvSpPr>
      <xdr:spPr>
        <a:xfrm>
          <a:off x="12068640" y="145051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游明朝"/>
          </a:endParaRPr>
        </a:p>
      </xdr:txBody>
    </xdr:sp>
    <xdr:clientData/>
  </xdr:twoCellAnchor>
  <xdr:twoCellAnchor editAs="oneCell">
    <xdr:from>
      <xdr:col>80</xdr:col>
      <xdr:colOff>38160</xdr:colOff>
      <xdr:row>92</xdr:row>
      <xdr:rowOff>56880</xdr:rowOff>
    </xdr:from>
    <xdr:to>
      <xdr:col>84</xdr:col>
      <xdr:colOff>28800</xdr:colOff>
      <xdr:row>93</xdr:row>
      <xdr:rowOff>101880</xdr:rowOff>
    </xdr:to>
    <xdr:sp>
      <xdr:nvSpPr>
        <xdr:cNvPr id="275" name="テキスト ボックス 274"/>
        <xdr:cNvSpPr/>
      </xdr:nvSpPr>
      <xdr:spPr>
        <a:xfrm>
          <a:off x="1543068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92</xdr:row>
      <xdr:rowOff>56880</xdr:rowOff>
    </xdr:from>
    <xdr:to>
      <xdr:col>80</xdr:col>
      <xdr:colOff>28800</xdr:colOff>
      <xdr:row>93</xdr:row>
      <xdr:rowOff>101880</xdr:rowOff>
    </xdr:to>
    <xdr:sp>
      <xdr:nvSpPr>
        <xdr:cNvPr id="276" name="テキスト ボックス 275"/>
        <xdr:cNvSpPr/>
      </xdr:nvSpPr>
      <xdr:spPr>
        <a:xfrm>
          <a:off x="1466100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-360</xdr:colOff>
      <xdr:row>92</xdr:row>
      <xdr:rowOff>56880</xdr:rowOff>
    </xdr:from>
    <xdr:to>
      <xdr:col>75</xdr:col>
      <xdr:colOff>184320</xdr:colOff>
      <xdr:row>93</xdr:row>
      <xdr:rowOff>101880</xdr:rowOff>
    </xdr:to>
    <xdr:sp>
      <xdr:nvSpPr>
        <xdr:cNvPr id="277" name="テキスト ボックス 276"/>
        <xdr:cNvSpPr/>
      </xdr:nvSpPr>
      <xdr:spPr>
        <a:xfrm>
          <a:off x="138528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92</xdr:row>
      <xdr:rowOff>56880</xdr:rowOff>
    </xdr:from>
    <xdr:to>
      <xdr:col>71</xdr:col>
      <xdr:colOff>136800</xdr:colOff>
      <xdr:row>93</xdr:row>
      <xdr:rowOff>101880</xdr:rowOff>
    </xdr:to>
    <xdr:sp>
      <xdr:nvSpPr>
        <xdr:cNvPr id="278" name="テキスト ボックス 277"/>
        <xdr:cNvSpPr/>
      </xdr:nvSpPr>
      <xdr:spPr>
        <a:xfrm>
          <a:off x="1303740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92</xdr:row>
      <xdr:rowOff>56880</xdr:rowOff>
    </xdr:from>
    <xdr:to>
      <xdr:col>67</xdr:col>
      <xdr:colOff>86040</xdr:colOff>
      <xdr:row>93</xdr:row>
      <xdr:rowOff>101880</xdr:rowOff>
    </xdr:to>
    <xdr:sp>
      <xdr:nvSpPr>
        <xdr:cNvPr id="279" name="テキスト ボックス 278"/>
        <xdr:cNvSpPr/>
      </xdr:nvSpPr>
      <xdr:spPr>
        <a:xfrm>
          <a:off x="12216960" y="1583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-360</xdr:colOff>
      <xdr:row>87</xdr:row>
      <xdr:rowOff>120600</xdr:rowOff>
    </xdr:from>
    <xdr:to>
      <xdr:col>81</xdr:col>
      <xdr:colOff>95040</xdr:colOff>
      <xdr:row>88</xdr:row>
      <xdr:rowOff>50400</xdr:rowOff>
    </xdr:to>
    <xdr:sp>
      <xdr:nvSpPr>
        <xdr:cNvPr id="280" name="楕円 279"/>
        <xdr:cNvSpPr/>
      </xdr:nvSpPr>
      <xdr:spPr>
        <a:xfrm>
          <a:off x="15584400" y="1503684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87</xdr:row>
      <xdr:rowOff>114120</xdr:rowOff>
    </xdr:from>
    <xdr:to>
      <xdr:col>85</xdr:col>
      <xdr:colOff>123840</xdr:colOff>
      <xdr:row>88</xdr:row>
      <xdr:rowOff>159120</xdr:rowOff>
    </xdr:to>
    <xdr:sp>
      <xdr:nvSpPr>
        <xdr:cNvPr id="281" name="給与水準   （国との比較）該当値テキスト"/>
        <xdr:cNvSpPr/>
      </xdr:nvSpPr>
      <xdr:spPr>
        <a:xfrm>
          <a:off x="15717960" y="150303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99.6</a:t>
          </a:r>
          <a:endParaRPr b="0" lang="en-US" sz="1000" spc="-1" strike="noStrike">
            <a:latin typeface="游明朝"/>
          </a:endParaRPr>
        </a:p>
      </xdr:txBody>
    </xdr:sp>
    <xdr:clientData/>
  </xdr:twoCellAnchor>
  <xdr:twoCellAnchor editAs="twoCell">
    <xdr:from>
      <xdr:col>77</xdr:col>
      <xdr:colOff>-360</xdr:colOff>
      <xdr:row>88</xdr:row>
      <xdr:rowOff>123120</xdr:rowOff>
    </xdr:from>
    <xdr:to>
      <xdr:col>77</xdr:col>
      <xdr:colOff>95040</xdr:colOff>
      <xdr:row>89</xdr:row>
      <xdr:rowOff>52920</xdr:rowOff>
    </xdr:to>
    <xdr:sp>
      <xdr:nvSpPr>
        <xdr:cNvPr id="282" name="楕円 281"/>
        <xdr:cNvSpPr/>
      </xdr:nvSpPr>
      <xdr:spPr>
        <a:xfrm>
          <a:off x="14814720" y="1521072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89</xdr:row>
      <xdr:rowOff>59400</xdr:rowOff>
    </xdr:from>
    <xdr:to>
      <xdr:col>79</xdr:col>
      <xdr:colOff>47880</xdr:colOff>
      <xdr:row>90</xdr:row>
      <xdr:rowOff>104040</xdr:rowOff>
    </xdr:to>
    <xdr:sp>
      <xdr:nvSpPr>
        <xdr:cNvPr id="283" name="テキスト ボックス 282"/>
        <xdr:cNvSpPr/>
      </xdr:nvSpPr>
      <xdr:spPr>
        <a:xfrm>
          <a:off x="14512680" y="1531836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100.9</a:t>
          </a:r>
          <a:endParaRPr b="0" lang="en-US" sz="1000" spc="-1" strike="noStrike">
            <a:latin typeface="游明朝"/>
          </a:endParaRPr>
        </a:p>
      </xdr:txBody>
    </xdr:sp>
    <xdr:clientData/>
  </xdr:twoCellAnchor>
  <xdr:twoCellAnchor editAs="twoCell">
    <xdr:from>
      <xdr:col>72</xdr:col>
      <xdr:colOff>152280</xdr:colOff>
      <xdr:row>88</xdr:row>
      <xdr:rowOff>163800</xdr:rowOff>
    </xdr:from>
    <xdr:to>
      <xdr:col>73</xdr:col>
      <xdr:colOff>43920</xdr:colOff>
      <xdr:row>89</xdr:row>
      <xdr:rowOff>93600</xdr:rowOff>
    </xdr:to>
    <xdr:sp>
      <xdr:nvSpPr>
        <xdr:cNvPr id="284" name="楕円 283"/>
        <xdr:cNvSpPr/>
      </xdr:nvSpPr>
      <xdr:spPr>
        <a:xfrm>
          <a:off x="14005440" y="152514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89</xdr:row>
      <xdr:rowOff>100080</xdr:rowOff>
    </xdr:from>
    <xdr:to>
      <xdr:col>75</xdr:col>
      <xdr:colOff>22680</xdr:colOff>
      <xdr:row>90</xdr:row>
      <xdr:rowOff>144720</xdr:rowOff>
    </xdr:to>
    <xdr:sp>
      <xdr:nvSpPr>
        <xdr:cNvPr id="285" name="テキスト ボックス 284"/>
        <xdr:cNvSpPr/>
      </xdr:nvSpPr>
      <xdr:spPr>
        <a:xfrm>
          <a:off x="13692600" y="153590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101.2</a:t>
          </a:r>
          <a:endParaRPr b="0" lang="en-US" sz="1000" spc="-1" strike="noStrike">
            <a:latin typeface="游明朝"/>
          </a:endParaRPr>
        </a:p>
      </xdr:txBody>
    </xdr:sp>
    <xdr:clientData/>
  </xdr:twoCellAnchor>
  <xdr:twoCellAnchor editAs="twoCell">
    <xdr:from>
      <xdr:col>68</xdr:col>
      <xdr:colOff>101520</xdr:colOff>
      <xdr:row>88</xdr:row>
      <xdr:rowOff>69840</xdr:rowOff>
    </xdr:from>
    <xdr:to>
      <xdr:col>68</xdr:col>
      <xdr:colOff>191160</xdr:colOff>
      <xdr:row>88</xdr:row>
      <xdr:rowOff>171000</xdr:rowOff>
    </xdr:to>
    <xdr:sp>
      <xdr:nvSpPr>
        <xdr:cNvPr id="286" name="楕円 285"/>
        <xdr:cNvSpPr/>
      </xdr:nvSpPr>
      <xdr:spPr>
        <a:xfrm>
          <a:off x="13185000" y="15157440"/>
          <a:ext cx="8964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89</xdr:row>
      <xdr:rowOff>5400</xdr:rowOff>
    </xdr:from>
    <xdr:to>
      <xdr:col>70</xdr:col>
      <xdr:colOff>181080</xdr:colOff>
      <xdr:row>90</xdr:row>
      <xdr:rowOff>50040</xdr:rowOff>
    </xdr:to>
    <xdr:sp>
      <xdr:nvSpPr>
        <xdr:cNvPr id="287" name="テキスト ボックス 286"/>
        <xdr:cNvSpPr/>
      </xdr:nvSpPr>
      <xdr:spPr>
        <a:xfrm>
          <a:off x="12889080" y="152643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游明朝"/>
          </a:endParaRPr>
        </a:p>
      </xdr:txBody>
    </xdr:sp>
    <xdr:clientData/>
  </xdr:twoCellAnchor>
  <xdr:twoCellAnchor editAs="twoCell">
    <xdr:from>
      <xdr:col>64</xdr:col>
      <xdr:colOff>50760</xdr:colOff>
      <xdr:row>88</xdr:row>
      <xdr:rowOff>16560</xdr:rowOff>
    </xdr:from>
    <xdr:to>
      <xdr:col>64</xdr:col>
      <xdr:colOff>151920</xdr:colOff>
      <xdr:row>88</xdr:row>
      <xdr:rowOff>117720</xdr:rowOff>
    </xdr:to>
    <xdr:sp>
      <xdr:nvSpPr>
        <xdr:cNvPr id="288" name="楕円 287"/>
        <xdr:cNvSpPr/>
      </xdr:nvSpPr>
      <xdr:spPr>
        <a:xfrm>
          <a:off x="12364560" y="15104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88</xdr:row>
      <xdr:rowOff>124200</xdr:rowOff>
    </xdr:from>
    <xdr:to>
      <xdr:col>66</xdr:col>
      <xdr:colOff>130320</xdr:colOff>
      <xdr:row>89</xdr:row>
      <xdr:rowOff>169200</xdr:rowOff>
    </xdr:to>
    <xdr:sp>
      <xdr:nvSpPr>
        <xdr:cNvPr id="289" name="テキスト ボックス 288"/>
        <xdr:cNvSpPr/>
      </xdr:nvSpPr>
      <xdr:spPr>
        <a:xfrm>
          <a:off x="12068640" y="152118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100.1</a:t>
          </a:r>
          <a:endParaRPr b="0" lang="en-US" sz="1000" spc="-1" strike="noStrike">
            <a:latin typeface="游明朝"/>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90" name="正方形/長方形 289"/>
        <xdr:cNvSpPr/>
      </xdr:nvSpPr>
      <xdr:spPr>
        <a:xfrm>
          <a:off x="11781000" y="8826480"/>
          <a:ext cx="46681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游明朝"/>
          </a:endParaRPr>
        </a:p>
      </xdr:txBody>
    </xdr:sp>
    <xdr:clientData/>
  </xdr:twoCellAnchor>
  <xdr:twoCellAnchor editAs="oneCell">
    <xdr:from>
      <xdr:col>63</xdr:col>
      <xdr:colOff>144720</xdr:colOff>
      <xdr:row>53</xdr:row>
      <xdr:rowOff>101520</xdr:rowOff>
    </xdr:from>
    <xdr:to>
      <xdr:col>75</xdr:col>
      <xdr:colOff>97560</xdr:colOff>
      <xdr:row>55</xdr:row>
      <xdr:rowOff>65880</xdr:rowOff>
    </xdr:to>
    <xdr:sp>
      <xdr:nvSpPr>
        <xdr:cNvPr id="291" name="テキスト ボックス 290"/>
        <xdr:cNvSpPr/>
      </xdr:nvSpPr>
      <xdr:spPr>
        <a:xfrm>
          <a:off x="12266280" y="9188280"/>
          <a:ext cx="2261520" cy="30744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游明朝"/>
          </a:endParaRPr>
        </a:p>
      </xdr:txBody>
    </xdr:sp>
    <xdr:clientData/>
  </xdr:twoCellAnchor>
  <xdr:twoCellAnchor editAs="oneCell">
    <xdr:from>
      <xdr:col>75</xdr:col>
      <xdr:colOff>20160</xdr:colOff>
      <xdr:row>53</xdr:row>
      <xdr:rowOff>140760</xdr:rowOff>
    </xdr:from>
    <xdr:to>
      <xdr:col>83</xdr:col>
      <xdr:colOff>130320</xdr:colOff>
      <xdr:row>55</xdr:row>
      <xdr:rowOff>90360</xdr:rowOff>
    </xdr:to>
    <xdr:sp>
      <xdr:nvSpPr>
        <xdr:cNvPr id="292" name="テキスト ボックス 291"/>
        <xdr:cNvSpPr/>
      </xdr:nvSpPr>
      <xdr:spPr>
        <a:xfrm>
          <a:off x="14450400" y="9227520"/>
          <a:ext cx="164952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[7.26</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93" name="正方形/長方形 292"/>
        <xdr:cNvSpPr/>
      </xdr:nvSpPr>
      <xdr:spPr>
        <a:xfrm>
          <a:off x="16513200" y="90806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4" name="正方形/長方形 293"/>
        <xdr:cNvSpPr/>
      </xdr:nvSpPr>
      <xdr:spPr>
        <a:xfrm>
          <a:off x="16513200" y="927108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11/37</a:t>
          </a:r>
          <a:endParaRPr b="0" lang="en-US" sz="1200" spc="-1" strike="noStrike">
            <a:latin typeface="游明朝"/>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95" name="正方形/長方形 294"/>
        <xdr:cNvSpPr/>
      </xdr:nvSpPr>
      <xdr:spPr>
        <a:xfrm>
          <a:off x="18027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6" name="正方形/長方形 295"/>
        <xdr:cNvSpPr/>
      </xdr:nvSpPr>
      <xdr:spPr>
        <a:xfrm>
          <a:off x="18027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8.25</a:t>
          </a:r>
          <a:endParaRPr b="0" lang="en-US" sz="1200" spc="-1" strike="noStrike">
            <a:latin typeface="游明朝"/>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7" name="正方形/長方形 296"/>
        <xdr:cNvSpPr/>
      </xdr:nvSpPr>
      <xdr:spPr>
        <a:xfrm>
          <a:off x="19367640" y="90806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8" name="正方形/長方形 297"/>
        <xdr:cNvSpPr/>
      </xdr:nvSpPr>
      <xdr:spPr>
        <a:xfrm>
          <a:off x="19367640" y="9271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8.46</a:t>
          </a:r>
          <a:endParaRPr b="0" lang="en-US" sz="12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299" name="正方形/長方形 298"/>
        <xdr:cNvSpPr/>
      </xdr:nvSpPr>
      <xdr:spPr>
        <a:xfrm>
          <a:off x="1178100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171360</xdr:rowOff>
    </xdr:to>
    <xdr:sp>
      <xdr:nvSpPr>
        <xdr:cNvPr id="300" name="正方形/長方形 299"/>
        <xdr:cNvSpPr/>
      </xdr:nvSpPr>
      <xdr:spPr>
        <a:xfrm>
          <a:off x="16623000" y="9588600"/>
          <a:ext cx="553536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301" name="正方形/長方形 300"/>
        <xdr:cNvSpPr/>
      </xdr:nvSpPr>
      <xdr:spPr>
        <a:xfrm>
          <a:off x="16623000" y="958860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游明朝"/>
          </a:endParaRPr>
        </a:p>
      </xdr:txBody>
    </xdr:sp>
    <xdr:clientData/>
  </xdr:twoCellAnchor>
  <xdr:twoCellAnchor editAs="twoCell">
    <xdr:from>
      <xdr:col>87</xdr:col>
      <xdr:colOff>-720</xdr:colOff>
      <xdr:row>57</xdr:row>
      <xdr:rowOff>133200</xdr:rowOff>
    </xdr:from>
    <xdr:to>
      <xdr:col>114</xdr:col>
      <xdr:colOff>114120</xdr:colOff>
      <xdr:row>69</xdr:row>
      <xdr:rowOff>107280</xdr:rowOff>
    </xdr:to>
    <xdr:sp>
      <xdr:nvSpPr>
        <xdr:cNvPr id="302" name="テキスト ボックス 301"/>
        <xdr:cNvSpPr/>
      </xdr:nvSpPr>
      <xdr:spPr>
        <a:xfrm>
          <a:off x="16738560" y="9905760"/>
          <a:ext cx="530964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平成</a:t>
          </a:r>
          <a:r>
            <a:rPr b="0" lang="en-US" sz="1300" spc="-1" strike="noStrike">
              <a:solidFill>
                <a:srgbClr val="000000"/>
              </a:solidFill>
              <a:latin typeface="ＭＳ Ｐゴシック"/>
              <a:ea typeface="ＭＳ Ｐゴシック"/>
            </a:rPr>
            <a:t>25</a:t>
          </a:r>
          <a:r>
            <a:rPr b="0" lang="ja-JP" sz="1300" spc="-1" strike="noStrike">
              <a:solidFill>
                <a:srgbClr val="000000"/>
              </a:solidFill>
              <a:latin typeface="ＭＳ Ｐゴシック"/>
              <a:ea typeface="ＭＳ Ｐゴシック"/>
            </a:rPr>
            <a:t>年度から実施していた行財政改革により、新規採用者の抑制や町費負担教職員の廃止により、平成</a:t>
          </a:r>
          <a:r>
            <a:rPr b="0" lang="en-US" sz="1300" spc="-1" strike="noStrike">
              <a:solidFill>
                <a:srgbClr val="000000"/>
              </a:solidFill>
              <a:latin typeface="ＭＳ Ｐゴシック"/>
              <a:ea typeface="ＭＳ Ｐゴシック"/>
            </a:rPr>
            <a:t>27</a:t>
          </a:r>
          <a:r>
            <a:rPr b="0" lang="ja-JP" sz="1300" spc="-1" strike="noStrike">
              <a:solidFill>
                <a:srgbClr val="000000"/>
              </a:solidFill>
              <a:latin typeface="ＭＳ Ｐゴシック"/>
              <a:ea typeface="ＭＳ Ｐゴシック"/>
            </a:rPr>
            <a:t>年度以降は類似団体平均を下回っているが、増加傾向は続いている。これは、ごみ処理や消防等の町単独で行っている事業に加え、区画整理事業などの大型事業を実施していることや今後の公共施設の適正な維持管理のための技術職の確保が必要となっているためである。デジタル化を推進し、業務の効率化、ごみ処理や消防事業の広域化を検討し、適切な職員数の維持に努め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oneCell">
    <xdr:from>
      <xdr:col>61</xdr:col>
      <xdr:colOff>9000</xdr:colOff>
      <xdr:row>54</xdr:row>
      <xdr:rowOff>139680</xdr:rowOff>
    </xdr:from>
    <xdr:to>
      <xdr:col>62</xdr:col>
      <xdr:colOff>161280</xdr:colOff>
      <xdr:row>55</xdr:row>
      <xdr:rowOff>159480</xdr:rowOff>
    </xdr:to>
    <xdr:sp>
      <xdr:nvSpPr>
        <xdr:cNvPr id="303" name="テキスト ボックス 302"/>
        <xdr:cNvSpPr/>
      </xdr:nvSpPr>
      <xdr:spPr>
        <a:xfrm>
          <a:off x="11745720" y="9398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70</xdr:row>
      <xdr:rowOff>0</xdr:rowOff>
    </xdr:from>
    <xdr:to>
      <xdr:col>85</xdr:col>
      <xdr:colOff>95040</xdr:colOff>
      <xdr:row>70</xdr:row>
      <xdr:rowOff>0</xdr:rowOff>
    </xdr:to>
    <xdr:cxnSp>
      <xdr:nvCxnSpPr>
        <xdr:cNvPr id="304" name="直線コネクタ 303"/>
        <xdr:cNvCxnSpPr/>
      </xdr:nvCxnSpPr>
      <xdr:spPr>
        <a:xfrm>
          <a:off x="11781000" y="12001680"/>
          <a:ext cx="4668840" cy="360"/>
        </a:xfrm>
        <a:prstGeom prst="straightConnector1">
          <a:avLst/>
        </a:prstGeom>
        <a:ln w="6350">
          <a:solidFill>
            <a:srgbClr val="d8d8d8"/>
          </a:solidFill>
          <a:miter/>
        </a:ln>
      </xdr:spPr>
    </xdr:cxnSp>
    <xdr:clientData/>
  </xdr:twoCellAnchor>
  <xdr:twoCellAnchor editAs="oneCell">
    <xdr:from>
      <xdr:col>57</xdr:col>
      <xdr:colOff>120600</xdr:colOff>
      <xdr:row>69</xdr:row>
      <xdr:rowOff>49680</xdr:rowOff>
    </xdr:from>
    <xdr:to>
      <xdr:col>61</xdr:col>
      <xdr:colOff>112680</xdr:colOff>
      <xdr:row>70</xdr:row>
      <xdr:rowOff>94320</xdr:rowOff>
    </xdr:to>
    <xdr:sp>
      <xdr:nvSpPr>
        <xdr:cNvPr id="305" name="テキスト ボックス 304"/>
        <xdr:cNvSpPr/>
      </xdr:nvSpPr>
      <xdr:spPr>
        <a:xfrm>
          <a:off x="11087640" y="118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a:t>
          </a:r>
          <a:endParaRPr b="0" lang="en-US" sz="1000" spc="-1" strike="noStrike">
            <a:latin typeface="游明朝"/>
          </a:endParaRPr>
        </a:p>
      </xdr:txBody>
    </xdr:sp>
    <xdr:clientData/>
  </xdr:twoCellAnchor>
  <xdr:twoCellAnchor editAs="twoCell">
    <xdr:from>
      <xdr:col>61</xdr:col>
      <xdr:colOff>44280</xdr:colOff>
      <xdr:row>67</xdr:row>
      <xdr:rowOff>169200</xdr:rowOff>
    </xdr:from>
    <xdr:to>
      <xdr:col>85</xdr:col>
      <xdr:colOff>95040</xdr:colOff>
      <xdr:row>67</xdr:row>
      <xdr:rowOff>169200</xdr:rowOff>
    </xdr:to>
    <xdr:cxnSp>
      <xdr:nvCxnSpPr>
        <xdr:cNvPr id="306" name="直線コネクタ 305"/>
        <xdr:cNvCxnSpPr/>
      </xdr:nvCxnSpPr>
      <xdr:spPr>
        <a:xfrm>
          <a:off x="11781000" y="11656440"/>
          <a:ext cx="4668840" cy="360"/>
        </a:xfrm>
        <a:prstGeom prst="straightConnector1">
          <a:avLst/>
        </a:prstGeom>
        <a:ln w="6350">
          <a:solidFill>
            <a:srgbClr val="d8d8d8"/>
          </a:solidFill>
          <a:miter/>
        </a:ln>
      </xdr:spPr>
    </xdr:cxnSp>
    <xdr:clientData/>
  </xdr:twoCellAnchor>
  <xdr:twoCellAnchor editAs="oneCell">
    <xdr:from>
      <xdr:col>57</xdr:col>
      <xdr:colOff>120600</xdr:colOff>
      <xdr:row>67</xdr:row>
      <xdr:rowOff>48600</xdr:rowOff>
    </xdr:from>
    <xdr:to>
      <xdr:col>61</xdr:col>
      <xdr:colOff>112680</xdr:colOff>
      <xdr:row>68</xdr:row>
      <xdr:rowOff>93600</xdr:rowOff>
    </xdr:to>
    <xdr:sp>
      <xdr:nvSpPr>
        <xdr:cNvPr id="307" name="テキスト ボックス 306"/>
        <xdr:cNvSpPr/>
      </xdr:nvSpPr>
      <xdr:spPr>
        <a:xfrm>
          <a:off x="11087640" y="1153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a:t>
          </a:r>
          <a:endParaRPr b="0" lang="en-US" sz="1000" spc="-1" strike="noStrike">
            <a:latin typeface="游明朝"/>
          </a:endParaRPr>
        </a:p>
      </xdr:txBody>
    </xdr:sp>
    <xdr:clientData/>
  </xdr:twoCellAnchor>
  <xdr:twoCellAnchor editAs="twoCell">
    <xdr:from>
      <xdr:col>61</xdr:col>
      <xdr:colOff>44280</xdr:colOff>
      <xdr:row>65</xdr:row>
      <xdr:rowOff>167400</xdr:rowOff>
    </xdr:from>
    <xdr:to>
      <xdr:col>85</xdr:col>
      <xdr:colOff>95040</xdr:colOff>
      <xdr:row>65</xdr:row>
      <xdr:rowOff>167400</xdr:rowOff>
    </xdr:to>
    <xdr:cxnSp>
      <xdr:nvCxnSpPr>
        <xdr:cNvPr id="308" name="直線コネクタ 307"/>
        <xdr:cNvCxnSpPr/>
      </xdr:nvCxnSpPr>
      <xdr:spPr>
        <a:xfrm>
          <a:off x="11781000" y="11311560"/>
          <a:ext cx="4668840" cy="360"/>
        </a:xfrm>
        <a:prstGeom prst="straightConnector1">
          <a:avLst/>
        </a:prstGeom>
        <a:ln w="6350">
          <a:solidFill>
            <a:srgbClr val="d8d8d8"/>
          </a:solidFill>
          <a:miter/>
        </a:ln>
      </xdr:spPr>
    </xdr:cxnSp>
    <xdr:clientData/>
  </xdr:twoCellAnchor>
  <xdr:twoCellAnchor editAs="oneCell">
    <xdr:from>
      <xdr:col>57</xdr:col>
      <xdr:colOff>120600</xdr:colOff>
      <xdr:row>65</xdr:row>
      <xdr:rowOff>46800</xdr:rowOff>
    </xdr:from>
    <xdr:to>
      <xdr:col>61</xdr:col>
      <xdr:colOff>112680</xdr:colOff>
      <xdr:row>66</xdr:row>
      <xdr:rowOff>91440</xdr:rowOff>
    </xdr:to>
    <xdr:sp>
      <xdr:nvSpPr>
        <xdr:cNvPr id="309" name="テキスト ボックス 308"/>
        <xdr:cNvSpPr/>
      </xdr:nvSpPr>
      <xdr:spPr>
        <a:xfrm>
          <a:off x="11087640" y="1119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61</xdr:col>
      <xdr:colOff>44280</xdr:colOff>
      <xdr:row>63</xdr:row>
      <xdr:rowOff>166320</xdr:rowOff>
    </xdr:from>
    <xdr:to>
      <xdr:col>85</xdr:col>
      <xdr:colOff>95040</xdr:colOff>
      <xdr:row>63</xdr:row>
      <xdr:rowOff>166320</xdr:rowOff>
    </xdr:to>
    <xdr:cxnSp>
      <xdr:nvCxnSpPr>
        <xdr:cNvPr id="310" name="直線コネクタ 309"/>
        <xdr:cNvCxnSpPr/>
      </xdr:nvCxnSpPr>
      <xdr:spPr>
        <a:xfrm>
          <a:off x="11781000" y="10967760"/>
          <a:ext cx="4668840" cy="360"/>
        </a:xfrm>
        <a:prstGeom prst="straightConnector1">
          <a:avLst/>
        </a:prstGeom>
        <a:ln w="6350">
          <a:solidFill>
            <a:srgbClr val="d8d8d8"/>
          </a:solidFill>
          <a:miter/>
        </a:ln>
      </xdr:spPr>
    </xdr:cxnSp>
    <xdr:clientData/>
  </xdr:twoCellAnchor>
  <xdr:twoCellAnchor editAs="oneCell">
    <xdr:from>
      <xdr:col>57</xdr:col>
      <xdr:colOff>120600</xdr:colOff>
      <xdr:row>63</xdr:row>
      <xdr:rowOff>44640</xdr:rowOff>
    </xdr:from>
    <xdr:to>
      <xdr:col>61</xdr:col>
      <xdr:colOff>112680</xdr:colOff>
      <xdr:row>64</xdr:row>
      <xdr:rowOff>89640</xdr:rowOff>
    </xdr:to>
    <xdr:sp>
      <xdr:nvSpPr>
        <xdr:cNvPr id="311" name="テキスト ボックス 310"/>
        <xdr:cNvSpPr/>
      </xdr:nvSpPr>
      <xdr:spPr>
        <a:xfrm>
          <a:off x="11087640" y="1084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61</xdr:row>
      <xdr:rowOff>164160</xdr:rowOff>
    </xdr:from>
    <xdr:to>
      <xdr:col>85</xdr:col>
      <xdr:colOff>95040</xdr:colOff>
      <xdr:row>61</xdr:row>
      <xdr:rowOff>164160</xdr:rowOff>
    </xdr:to>
    <xdr:cxnSp>
      <xdr:nvCxnSpPr>
        <xdr:cNvPr id="312" name="直線コネクタ 311"/>
        <xdr:cNvCxnSpPr/>
      </xdr:nvCxnSpPr>
      <xdr:spPr>
        <a:xfrm>
          <a:off x="11781000" y="10622520"/>
          <a:ext cx="4668840" cy="360"/>
        </a:xfrm>
        <a:prstGeom prst="straightConnector1">
          <a:avLst/>
        </a:prstGeom>
        <a:ln w="6350">
          <a:solidFill>
            <a:srgbClr val="d8d8d8"/>
          </a:solidFill>
          <a:miter/>
        </a:ln>
      </xdr:spPr>
    </xdr:cxnSp>
    <xdr:clientData/>
  </xdr:twoCellAnchor>
  <xdr:twoCellAnchor editAs="oneCell">
    <xdr:from>
      <xdr:col>57</xdr:col>
      <xdr:colOff>120600</xdr:colOff>
      <xdr:row>61</xdr:row>
      <xdr:rowOff>43200</xdr:rowOff>
    </xdr:from>
    <xdr:to>
      <xdr:col>61</xdr:col>
      <xdr:colOff>112680</xdr:colOff>
      <xdr:row>62</xdr:row>
      <xdr:rowOff>87840</xdr:rowOff>
    </xdr:to>
    <xdr:sp>
      <xdr:nvSpPr>
        <xdr:cNvPr id="313" name="テキスト ボックス 312"/>
        <xdr:cNvSpPr/>
      </xdr:nvSpPr>
      <xdr:spPr>
        <a:xfrm>
          <a:off x="11087640" y="1050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61</xdr:col>
      <xdr:colOff>44280</xdr:colOff>
      <xdr:row>59</xdr:row>
      <xdr:rowOff>162360</xdr:rowOff>
    </xdr:from>
    <xdr:to>
      <xdr:col>85</xdr:col>
      <xdr:colOff>95040</xdr:colOff>
      <xdr:row>59</xdr:row>
      <xdr:rowOff>162360</xdr:rowOff>
    </xdr:to>
    <xdr:cxnSp>
      <xdr:nvCxnSpPr>
        <xdr:cNvPr id="314" name="直線コネクタ 313"/>
        <xdr:cNvCxnSpPr/>
      </xdr:nvCxnSpPr>
      <xdr:spPr>
        <a:xfrm>
          <a:off x="11781000" y="10278000"/>
          <a:ext cx="4668840" cy="360"/>
        </a:xfrm>
        <a:prstGeom prst="straightConnector1">
          <a:avLst/>
        </a:prstGeom>
        <a:ln w="6350">
          <a:solidFill>
            <a:srgbClr val="d8d8d8"/>
          </a:solidFill>
          <a:miter/>
        </a:ln>
      </xdr:spPr>
    </xdr:cxnSp>
    <xdr:clientData/>
  </xdr:twoCellAnchor>
  <xdr:twoCellAnchor editAs="oneCell">
    <xdr:from>
      <xdr:col>57</xdr:col>
      <xdr:colOff>120600</xdr:colOff>
      <xdr:row>59</xdr:row>
      <xdr:rowOff>40680</xdr:rowOff>
    </xdr:from>
    <xdr:to>
      <xdr:col>61</xdr:col>
      <xdr:colOff>112680</xdr:colOff>
      <xdr:row>60</xdr:row>
      <xdr:rowOff>85680</xdr:rowOff>
    </xdr:to>
    <xdr:sp>
      <xdr:nvSpPr>
        <xdr:cNvPr id="315" name="テキスト ボックス 314"/>
        <xdr:cNvSpPr/>
      </xdr:nvSpPr>
      <xdr:spPr>
        <a:xfrm>
          <a:off x="11087640" y="1015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57</xdr:row>
      <xdr:rowOff>160560</xdr:rowOff>
    </xdr:from>
    <xdr:to>
      <xdr:col>85</xdr:col>
      <xdr:colOff>95040</xdr:colOff>
      <xdr:row>57</xdr:row>
      <xdr:rowOff>160560</xdr:rowOff>
    </xdr:to>
    <xdr:cxnSp>
      <xdr:nvCxnSpPr>
        <xdr:cNvPr id="316" name="直線コネクタ 315"/>
        <xdr:cNvCxnSpPr/>
      </xdr:nvCxnSpPr>
      <xdr:spPr>
        <a:xfrm>
          <a:off x="11781000" y="9933120"/>
          <a:ext cx="4668840" cy="360"/>
        </a:xfrm>
        <a:prstGeom prst="straightConnector1">
          <a:avLst/>
        </a:prstGeom>
        <a:ln w="6350">
          <a:solidFill>
            <a:srgbClr val="d8d8d8"/>
          </a:solidFill>
          <a:miter/>
        </a:ln>
      </xdr:spPr>
    </xdr:cxnSp>
    <xdr:clientData/>
  </xdr:twoCellAnchor>
  <xdr:twoCellAnchor editAs="oneCell">
    <xdr:from>
      <xdr:col>57</xdr:col>
      <xdr:colOff>120600</xdr:colOff>
      <xdr:row>57</xdr:row>
      <xdr:rowOff>38880</xdr:rowOff>
    </xdr:from>
    <xdr:to>
      <xdr:col>61</xdr:col>
      <xdr:colOff>112680</xdr:colOff>
      <xdr:row>58</xdr:row>
      <xdr:rowOff>83520</xdr:rowOff>
    </xdr:to>
    <xdr:sp>
      <xdr:nvSpPr>
        <xdr:cNvPr id="317" name="テキスト ボックス 316"/>
        <xdr:cNvSpPr/>
      </xdr:nvSpPr>
      <xdr:spPr>
        <a:xfrm>
          <a:off x="11087640" y="9811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cxnSp>
      <xdr:nvCxnSpPr>
        <xdr:cNvPr id="318" name="直線コネクタ 317"/>
        <xdr:cNvCxnSpPr/>
      </xdr:nvCxnSpPr>
      <xdr:spPr>
        <a:xfrm>
          <a:off x="11781000" y="9588240"/>
          <a:ext cx="4668840" cy="360"/>
        </a:xfrm>
        <a:prstGeom prst="straightConnector1">
          <a:avLst/>
        </a:prstGeom>
        <a:ln w="6350">
          <a:solidFill>
            <a:srgbClr val="d8d8d8"/>
          </a:solidFill>
          <a:miter/>
        </a:ln>
      </xdr:spPr>
    </xdr:cxnSp>
    <xdr:clientData/>
  </xdr:twoCellAnchor>
  <xdr:twoCellAnchor editAs="oneCell">
    <xdr:from>
      <xdr:col>57</xdr:col>
      <xdr:colOff>120600</xdr:colOff>
      <xdr:row>55</xdr:row>
      <xdr:rowOff>37800</xdr:rowOff>
    </xdr:from>
    <xdr:to>
      <xdr:col>61</xdr:col>
      <xdr:colOff>112680</xdr:colOff>
      <xdr:row>56</xdr:row>
      <xdr:rowOff>82800</xdr:rowOff>
    </xdr:to>
    <xdr:sp>
      <xdr:nvSpPr>
        <xdr:cNvPr id="319" name="テキスト ボックス 318"/>
        <xdr:cNvSpPr/>
      </xdr:nvSpPr>
      <xdr:spPr>
        <a:xfrm>
          <a:off x="1108764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320" name="定員管理の状況グラフ枠"/>
        <xdr:cNvSpPr/>
      </xdr:nvSpPr>
      <xdr:spPr>
        <a:xfrm>
          <a:off x="11781000" y="958860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159840</xdr:rowOff>
    </xdr:from>
    <xdr:to>
      <xdr:col>81</xdr:col>
      <xdr:colOff>44280</xdr:colOff>
      <xdr:row>67</xdr:row>
      <xdr:rowOff>147240</xdr:rowOff>
    </xdr:to>
    <xdr:cxnSp>
      <xdr:nvCxnSpPr>
        <xdr:cNvPr id="321" name="直線コネクタ 320"/>
        <xdr:cNvCxnSpPr/>
      </xdr:nvCxnSpPr>
      <xdr:spPr>
        <a:xfrm flipV="1">
          <a:off x="15629040" y="10104120"/>
          <a:ext cx="360" cy="1530720"/>
        </a:xfrm>
        <a:prstGeom prst="straightConnector1">
          <a:avLst/>
        </a:prstGeom>
        <a:ln w="63500">
          <a:solidFill>
            <a:srgbClr val="808080"/>
          </a:solidFill>
          <a:miter/>
        </a:ln>
      </xdr:spPr>
    </xdr:cxnSp>
    <xdr:clientData/>
  </xdr:twoCellAnchor>
  <xdr:twoCellAnchor editAs="oneCell">
    <xdr:from>
      <xdr:col>81</xdr:col>
      <xdr:colOff>133200</xdr:colOff>
      <xdr:row>67</xdr:row>
      <xdr:rowOff>140760</xdr:rowOff>
    </xdr:from>
    <xdr:to>
      <xdr:col>85</xdr:col>
      <xdr:colOff>123840</xdr:colOff>
      <xdr:row>69</xdr:row>
      <xdr:rowOff>14400</xdr:rowOff>
    </xdr:to>
    <xdr:sp>
      <xdr:nvSpPr>
        <xdr:cNvPr id="322" name="定員管理の状況最小値テキスト"/>
        <xdr:cNvSpPr/>
      </xdr:nvSpPr>
      <xdr:spPr>
        <a:xfrm>
          <a:off x="15717960" y="116280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13.87</a:t>
          </a:r>
          <a:endParaRPr b="0" lang="en-US" sz="1000" spc="-1" strike="noStrike">
            <a:latin typeface="游明朝"/>
          </a:endParaRPr>
        </a:p>
      </xdr:txBody>
    </xdr:sp>
    <xdr:clientData/>
  </xdr:twoCellAnchor>
  <xdr:twoCellAnchor editAs="twoCell">
    <xdr:from>
      <xdr:col>80</xdr:col>
      <xdr:colOff>164880</xdr:colOff>
      <xdr:row>67</xdr:row>
      <xdr:rowOff>147240</xdr:rowOff>
    </xdr:from>
    <xdr:to>
      <xdr:col>81</xdr:col>
      <xdr:colOff>133200</xdr:colOff>
      <xdr:row>67</xdr:row>
      <xdr:rowOff>147240</xdr:rowOff>
    </xdr:to>
    <xdr:cxnSp>
      <xdr:nvCxnSpPr>
        <xdr:cNvPr id="323" name="直線コネクタ 322"/>
        <xdr:cNvCxnSpPr/>
      </xdr:nvCxnSpPr>
      <xdr:spPr>
        <a:xfrm>
          <a:off x="15557400" y="11634480"/>
          <a:ext cx="160920" cy="360"/>
        </a:xfrm>
        <a:prstGeom prst="straightConnector1">
          <a:avLst/>
        </a:prstGeom>
        <a:ln w="19050">
          <a:solidFill>
            <a:srgbClr val="000000"/>
          </a:solidFill>
          <a:miter/>
        </a:ln>
      </xdr:spPr>
    </xdr:cxnSp>
    <xdr:clientData/>
  </xdr:twoCellAnchor>
  <xdr:twoCellAnchor editAs="oneCell">
    <xdr:from>
      <xdr:col>81</xdr:col>
      <xdr:colOff>133200</xdr:colOff>
      <xdr:row>57</xdr:row>
      <xdr:rowOff>95400</xdr:rowOff>
    </xdr:from>
    <xdr:to>
      <xdr:col>85</xdr:col>
      <xdr:colOff>123840</xdr:colOff>
      <xdr:row>58</xdr:row>
      <xdr:rowOff>140040</xdr:rowOff>
    </xdr:to>
    <xdr:sp>
      <xdr:nvSpPr>
        <xdr:cNvPr id="324" name="定員管理の状況最大値テキスト"/>
        <xdr:cNvSpPr/>
      </xdr:nvSpPr>
      <xdr:spPr>
        <a:xfrm>
          <a:off x="15717960" y="98679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4.99</a:t>
          </a:r>
          <a:endParaRPr b="0" lang="en-US" sz="1000" spc="-1" strike="noStrike">
            <a:latin typeface="游明朝"/>
          </a:endParaRPr>
        </a:p>
      </xdr:txBody>
    </xdr:sp>
    <xdr:clientData/>
  </xdr:twoCellAnchor>
  <xdr:twoCellAnchor editAs="twoCell">
    <xdr:from>
      <xdr:col>80</xdr:col>
      <xdr:colOff>164880</xdr:colOff>
      <xdr:row>58</xdr:row>
      <xdr:rowOff>159840</xdr:rowOff>
    </xdr:from>
    <xdr:to>
      <xdr:col>81</xdr:col>
      <xdr:colOff>133200</xdr:colOff>
      <xdr:row>58</xdr:row>
      <xdr:rowOff>159840</xdr:rowOff>
    </xdr:to>
    <xdr:cxnSp>
      <xdr:nvCxnSpPr>
        <xdr:cNvPr id="325" name="直線コネクタ 324"/>
        <xdr:cNvCxnSpPr/>
      </xdr:nvCxnSpPr>
      <xdr:spPr>
        <a:xfrm>
          <a:off x="15557400" y="10104120"/>
          <a:ext cx="160920" cy="360"/>
        </a:xfrm>
        <a:prstGeom prst="straightConnector1">
          <a:avLst/>
        </a:prstGeom>
        <a:ln w="19050">
          <a:solidFill>
            <a:srgbClr val="000000"/>
          </a:solidFill>
          <a:miter/>
        </a:ln>
      </xdr:spPr>
    </xdr:cxnSp>
    <xdr:clientData/>
  </xdr:twoCellAnchor>
  <xdr:twoCellAnchor editAs="twoCell">
    <xdr:from>
      <xdr:col>77</xdr:col>
      <xdr:colOff>44280</xdr:colOff>
      <xdr:row>61</xdr:row>
      <xdr:rowOff>6120</xdr:rowOff>
    </xdr:from>
    <xdr:to>
      <xdr:col>81</xdr:col>
      <xdr:colOff>44280</xdr:colOff>
      <xdr:row>61</xdr:row>
      <xdr:rowOff>36720</xdr:rowOff>
    </xdr:to>
    <xdr:cxnSp>
      <xdr:nvCxnSpPr>
        <xdr:cNvPr id="326" name="直線コネクタ 325"/>
        <xdr:cNvCxnSpPr/>
      </xdr:nvCxnSpPr>
      <xdr:spPr>
        <a:xfrm>
          <a:off x="14859360" y="10464480"/>
          <a:ext cx="770040" cy="30960"/>
        </a:xfrm>
        <a:prstGeom prst="straightConnector1">
          <a:avLst/>
        </a:prstGeom>
        <a:ln w="6350">
          <a:solidFill>
            <a:srgbClr val="ff0000"/>
          </a:solidFill>
          <a:miter/>
        </a:ln>
      </xdr:spPr>
    </xdr:cxnSp>
    <xdr:clientData/>
  </xdr:twoCellAnchor>
  <xdr:twoCellAnchor editAs="oneCell">
    <xdr:from>
      <xdr:col>81</xdr:col>
      <xdr:colOff>133200</xdr:colOff>
      <xdr:row>61</xdr:row>
      <xdr:rowOff>73080</xdr:rowOff>
    </xdr:from>
    <xdr:to>
      <xdr:col>85</xdr:col>
      <xdr:colOff>123840</xdr:colOff>
      <xdr:row>62</xdr:row>
      <xdr:rowOff>117720</xdr:rowOff>
    </xdr:to>
    <xdr:sp>
      <xdr:nvSpPr>
        <xdr:cNvPr id="327" name="定員管理の状況平均値テキスト"/>
        <xdr:cNvSpPr/>
      </xdr:nvSpPr>
      <xdr:spPr>
        <a:xfrm>
          <a:off x="15717960" y="105314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7.81</a:t>
          </a:r>
          <a:endParaRPr b="0" lang="en-US" sz="1000" spc="-1" strike="noStrike">
            <a:latin typeface="游明朝"/>
          </a:endParaRPr>
        </a:p>
      </xdr:txBody>
    </xdr:sp>
    <xdr:clientData/>
  </xdr:twoCellAnchor>
  <xdr:twoCellAnchor editAs="twoCell">
    <xdr:from>
      <xdr:col>81</xdr:col>
      <xdr:colOff>-360</xdr:colOff>
      <xdr:row>61</xdr:row>
      <xdr:rowOff>80640</xdr:rowOff>
    </xdr:from>
    <xdr:to>
      <xdr:col>81</xdr:col>
      <xdr:colOff>95040</xdr:colOff>
      <xdr:row>62</xdr:row>
      <xdr:rowOff>10440</xdr:rowOff>
    </xdr:to>
    <xdr:sp>
      <xdr:nvSpPr>
        <xdr:cNvPr id="328" name="フローチャート: 判断 327"/>
        <xdr:cNvSpPr/>
      </xdr:nvSpPr>
      <xdr:spPr>
        <a:xfrm>
          <a:off x="15584400" y="10539000"/>
          <a:ext cx="954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-720</xdr:colOff>
      <xdr:row>61</xdr:row>
      <xdr:rowOff>6120</xdr:rowOff>
    </xdr:from>
    <xdr:to>
      <xdr:col>77</xdr:col>
      <xdr:colOff>44280</xdr:colOff>
      <xdr:row>61</xdr:row>
      <xdr:rowOff>6120</xdr:rowOff>
    </xdr:to>
    <xdr:cxnSp>
      <xdr:nvCxnSpPr>
        <xdr:cNvPr id="329" name="直線コネクタ 328"/>
        <xdr:cNvCxnSpPr/>
      </xdr:nvCxnSpPr>
      <xdr:spPr>
        <a:xfrm>
          <a:off x="14044680" y="10464480"/>
          <a:ext cx="815040" cy="360"/>
        </a:xfrm>
        <a:prstGeom prst="straightConnector1">
          <a:avLst/>
        </a:prstGeom>
        <a:ln w="6350">
          <a:solidFill>
            <a:srgbClr val="ff0000"/>
          </a:solidFill>
          <a:miter/>
        </a:ln>
      </xdr:spPr>
    </xdr:cxnSp>
    <xdr:clientData/>
  </xdr:twoCellAnchor>
  <xdr:twoCellAnchor editAs="twoCell">
    <xdr:from>
      <xdr:col>77</xdr:col>
      <xdr:colOff>-360</xdr:colOff>
      <xdr:row>61</xdr:row>
      <xdr:rowOff>70560</xdr:rowOff>
    </xdr:from>
    <xdr:to>
      <xdr:col>77</xdr:col>
      <xdr:colOff>95040</xdr:colOff>
      <xdr:row>62</xdr:row>
      <xdr:rowOff>360</xdr:rowOff>
    </xdr:to>
    <xdr:sp>
      <xdr:nvSpPr>
        <xdr:cNvPr id="330" name="フローチャート: 判断 329"/>
        <xdr:cNvSpPr/>
      </xdr:nvSpPr>
      <xdr:spPr>
        <a:xfrm>
          <a:off x="14814720" y="10528920"/>
          <a:ext cx="954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62</xdr:row>
      <xdr:rowOff>5760</xdr:rowOff>
    </xdr:from>
    <xdr:to>
      <xdr:col>79</xdr:col>
      <xdr:colOff>47880</xdr:colOff>
      <xdr:row>63</xdr:row>
      <xdr:rowOff>50760</xdr:rowOff>
    </xdr:to>
    <xdr:sp>
      <xdr:nvSpPr>
        <xdr:cNvPr id="331" name="テキスト ボックス 330"/>
        <xdr:cNvSpPr/>
      </xdr:nvSpPr>
      <xdr:spPr>
        <a:xfrm>
          <a:off x="14512680" y="1063584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7.75</a:t>
          </a:r>
          <a:endParaRPr b="0" lang="en-US" sz="1000" spc="-1" strike="noStrike">
            <a:latin typeface="游明朝"/>
          </a:endParaRPr>
        </a:p>
      </xdr:txBody>
    </xdr:sp>
    <xdr:clientData/>
  </xdr:twoCellAnchor>
  <xdr:twoCellAnchor editAs="twoCell">
    <xdr:from>
      <xdr:col>68</xdr:col>
      <xdr:colOff>152280</xdr:colOff>
      <xdr:row>60</xdr:row>
      <xdr:rowOff>147600</xdr:rowOff>
    </xdr:from>
    <xdr:to>
      <xdr:col>72</xdr:col>
      <xdr:colOff>191520</xdr:colOff>
      <xdr:row>61</xdr:row>
      <xdr:rowOff>6120</xdr:rowOff>
    </xdr:to>
    <xdr:cxnSp>
      <xdr:nvCxnSpPr>
        <xdr:cNvPr id="332" name="直線コネクタ 331"/>
        <xdr:cNvCxnSpPr/>
      </xdr:nvCxnSpPr>
      <xdr:spPr>
        <a:xfrm>
          <a:off x="13235760" y="10434600"/>
          <a:ext cx="809280" cy="30240"/>
        </a:xfrm>
        <a:prstGeom prst="straightConnector1">
          <a:avLst/>
        </a:prstGeom>
        <a:ln w="6350">
          <a:solidFill>
            <a:srgbClr val="ff0000"/>
          </a:solidFill>
          <a:miter/>
        </a:ln>
      </xdr:spPr>
    </xdr:cxnSp>
    <xdr:clientData/>
  </xdr:twoCellAnchor>
  <xdr:twoCellAnchor editAs="twoCell">
    <xdr:from>
      <xdr:col>72</xdr:col>
      <xdr:colOff>152280</xdr:colOff>
      <xdr:row>61</xdr:row>
      <xdr:rowOff>25560</xdr:rowOff>
    </xdr:from>
    <xdr:to>
      <xdr:col>73</xdr:col>
      <xdr:colOff>43920</xdr:colOff>
      <xdr:row>61</xdr:row>
      <xdr:rowOff>126720</xdr:rowOff>
    </xdr:to>
    <xdr:sp>
      <xdr:nvSpPr>
        <xdr:cNvPr id="333" name="フローチャート: 判断 332"/>
        <xdr:cNvSpPr/>
      </xdr:nvSpPr>
      <xdr:spPr>
        <a:xfrm>
          <a:off x="14005440" y="104839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61</xdr:row>
      <xdr:rowOff>132120</xdr:rowOff>
    </xdr:from>
    <xdr:to>
      <xdr:col>75</xdr:col>
      <xdr:colOff>22680</xdr:colOff>
      <xdr:row>63</xdr:row>
      <xdr:rowOff>5400</xdr:rowOff>
    </xdr:to>
    <xdr:sp>
      <xdr:nvSpPr>
        <xdr:cNvPr id="334" name="テキスト ボックス 333"/>
        <xdr:cNvSpPr/>
      </xdr:nvSpPr>
      <xdr:spPr>
        <a:xfrm>
          <a:off x="13692600" y="105904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7.49</a:t>
          </a:r>
          <a:endParaRPr b="0" lang="en-US" sz="1000" spc="-1" strike="noStrike">
            <a:latin typeface="游明朝"/>
          </a:endParaRPr>
        </a:p>
      </xdr:txBody>
    </xdr:sp>
    <xdr:clientData/>
  </xdr:twoCellAnchor>
  <xdr:twoCellAnchor editAs="twoCell">
    <xdr:from>
      <xdr:col>64</xdr:col>
      <xdr:colOff>101520</xdr:colOff>
      <xdr:row>60</xdr:row>
      <xdr:rowOff>114840</xdr:rowOff>
    </xdr:from>
    <xdr:to>
      <xdr:col>68</xdr:col>
      <xdr:colOff>152280</xdr:colOff>
      <xdr:row>60</xdr:row>
      <xdr:rowOff>147600</xdr:rowOff>
    </xdr:to>
    <xdr:cxnSp>
      <xdr:nvCxnSpPr>
        <xdr:cNvPr id="335" name="直線コネクタ 334"/>
        <xdr:cNvCxnSpPr/>
      </xdr:nvCxnSpPr>
      <xdr:spPr>
        <a:xfrm>
          <a:off x="12415320" y="10401840"/>
          <a:ext cx="820800" cy="33120"/>
        </a:xfrm>
        <a:prstGeom prst="straightConnector1">
          <a:avLst/>
        </a:prstGeom>
        <a:ln w="6350">
          <a:solidFill>
            <a:srgbClr val="ff0000"/>
          </a:solidFill>
          <a:miter/>
        </a:ln>
      </xdr:spPr>
    </xdr:cxnSp>
    <xdr:clientData/>
  </xdr:twoCellAnchor>
  <xdr:twoCellAnchor editAs="twoCell">
    <xdr:from>
      <xdr:col>68</xdr:col>
      <xdr:colOff>101520</xdr:colOff>
      <xdr:row>61</xdr:row>
      <xdr:rowOff>32400</xdr:rowOff>
    </xdr:from>
    <xdr:to>
      <xdr:col>68</xdr:col>
      <xdr:colOff>191160</xdr:colOff>
      <xdr:row>61</xdr:row>
      <xdr:rowOff>133560</xdr:rowOff>
    </xdr:to>
    <xdr:sp>
      <xdr:nvSpPr>
        <xdr:cNvPr id="336" name="フローチャート: 判断 335"/>
        <xdr:cNvSpPr/>
      </xdr:nvSpPr>
      <xdr:spPr>
        <a:xfrm>
          <a:off x="13185000" y="10490760"/>
          <a:ext cx="8964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61</xdr:row>
      <xdr:rowOff>140040</xdr:rowOff>
    </xdr:from>
    <xdr:to>
      <xdr:col>70</xdr:col>
      <xdr:colOff>181080</xdr:colOff>
      <xdr:row>63</xdr:row>
      <xdr:rowOff>13320</xdr:rowOff>
    </xdr:to>
    <xdr:sp>
      <xdr:nvSpPr>
        <xdr:cNvPr id="337" name="テキスト ボックス 336"/>
        <xdr:cNvSpPr/>
      </xdr:nvSpPr>
      <xdr:spPr>
        <a:xfrm>
          <a:off x="12889080" y="105984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7.53</a:t>
          </a:r>
          <a:endParaRPr b="0" lang="en-US" sz="1000" spc="-1" strike="noStrike">
            <a:latin typeface="游明朝"/>
          </a:endParaRPr>
        </a:p>
      </xdr:txBody>
    </xdr:sp>
    <xdr:clientData/>
  </xdr:twoCellAnchor>
  <xdr:twoCellAnchor editAs="twoCell">
    <xdr:from>
      <xdr:col>64</xdr:col>
      <xdr:colOff>50760</xdr:colOff>
      <xdr:row>61</xdr:row>
      <xdr:rowOff>29160</xdr:rowOff>
    </xdr:from>
    <xdr:to>
      <xdr:col>64</xdr:col>
      <xdr:colOff>151920</xdr:colOff>
      <xdr:row>61</xdr:row>
      <xdr:rowOff>130320</xdr:rowOff>
    </xdr:to>
    <xdr:sp>
      <xdr:nvSpPr>
        <xdr:cNvPr id="338" name="フローチャート: 判断 337"/>
        <xdr:cNvSpPr/>
      </xdr:nvSpPr>
      <xdr:spPr>
        <a:xfrm>
          <a:off x="12364560" y="10487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61</xdr:row>
      <xdr:rowOff>136800</xdr:rowOff>
    </xdr:from>
    <xdr:to>
      <xdr:col>66</xdr:col>
      <xdr:colOff>130320</xdr:colOff>
      <xdr:row>63</xdr:row>
      <xdr:rowOff>10080</xdr:rowOff>
    </xdr:to>
    <xdr:sp>
      <xdr:nvSpPr>
        <xdr:cNvPr id="339" name="テキスト ボックス 338"/>
        <xdr:cNvSpPr/>
      </xdr:nvSpPr>
      <xdr:spPr>
        <a:xfrm>
          <a:off x="12068640" y="10595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7.51</a:t>
          </a:r>
          <a:endParaRPr b="0" lang="en-US" sz="1000" spc="-1" strike="noStrike">
            <a:latin typeface="游明朝"/>
          </a:endParaRPr>
        </a:p>
      </xdr:txBody>
    </xdr:sp>
    <xdr:clientData/>
  </xdr:twoCellAnchor>
  <xdr:twoCellAnchor editAs="oneCell">
    <xdr:from>
      <xdr:col>80</xdr:col>
      <xdr:colOff>38160</xdr:colOff>
      <xdr:row>70</xdr:row>
      <xdr:rowOff>17640</xdr:rowOff>
    </xdr:from>
    <xdr:to>
      <xdr:col>84</xdr:col>
      <xdr:colOff>28800</xdr:colOff>
      <xdr:row>71</xdr:row>
      <xdr:rowOff>62640</xdr:rowOff>
    </xdr:to>
    <xdr:sp>
      <xdr:nvSpPr>
        <xdr:cNvPr id="340" name="テキスト ボックス 339"/>
        <xdr:cNvSpPr/>
      </xdr:nvSpPr>
      <xdr:spPr>
        <a:xfrm>
          <a:off x="1543068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70</xdr:row>
      <xdr:rowOff>17640</xdr:rowOff>
    </xdr:from>
    <xdr:to>
      <xdr:col>80</xdr:col>
      <xdr:colOff>28800</xdr:colOff>
      <xdr:row>71</xdr:row>
      <xdr:rowOff>62640</xdr:rowOff>
    </xdr:to>
    <xdr:sp>
      <xdr:nvSpPr>
        <xdr:cNvPr id="341" name="テキスト ボックス 340"/>
        <xdr:cNvSpPr/>
      </xdr:nvSpPr>
      <xdr:spPr>
        <a:xfrm>
          <a:off x="1466100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-360</xdr:colOff>
      <xdr:row>70</xdr:row>
      <xdr:rowOff>17640</xdr:rowOff>
    </xdr:from>
    <xdr:to>
      <xdr:col>75</xdr:col>
      <xdr:colOff>184320</xdr:colOff>
      <xdr:row>71</xdr:row>
      <xdr:rowOff>62640</xdr:rowOff>
    </xdr:to>
    <xdr:sp>
      <xdr:nvSpPr>
        <xdr:cNvPr id="342" name="テキスト ボックス 341"/>
        <xdr:cNvSpPr/>
      </xdr:nvSpPr>
      <xdr:spPr>
        <a:xfrm>
          <a:off x="13852800" y="1201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70</xdr:row>
      <xdr:rowOff>17640</xdr:rowOff>
    </xdr:from>
    <xdr:to>
      <xdr:col>71</xdr:col>
      <xdr:colOff>136800</xdr:colOff>
      <xdr:row>71</xdr:row>
      <xdr:rowOff>62640</xdr:rowOff>
    </xdr:to>
    <xdr:sp>
      <xdr:nvSpPr>
        <xdr:cNvPr id="343" name="テキスト ボックス 342"/>
        <xdr:cNvSpPr/>
      </xdr:nvSpPr>
      <xdr:spPr>
        <a:xfrm>
          <a:off x="1303740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70</xdr:row>
      <xdr:rowOff>17640</xdr:rowOff>
    </xdr:from>
    <xdr:to>
      <xdr:col>67</xdr:col>
      <xdr:colOff>86040</xdr:colOff>
      <xdr:row>71</xdr:row>
      <xdr:rowOff>62640</xdr:rowOff>
    </xdr:to>
    <xdr:sp>
      <xdr:nvSpPr>
        <xdr:cNvPr id="344" name="テキスト ボックス 343"/>
        <xdr:cNvSpPr/>
      </xdr:nvSpPr>
      <xdr:spPr>
        <a:xfrm>
          <a:off x="12216960" y="12019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-360</xdr:colOff>
      <xdr:row>60</xdr:row>
      <xdr:rowOff>157320</xdr:rowOff>
    </xdr:from>
    <xdr:to>
      <xdr:col>81</xdr:col>
      <xdr:colOff>95040</xdr:colOff>
      <xdr:row>61</xdr:row>
      <xdr:rowOff>87120</xdr:rowOff>
    </xdr:to>
    <xdr:sp>
      <xdr:nvSpPr>
        <xdr:cNvPr id="345" name="楕円 344"/>
        <xdr:cNvSpPr/>
      </xdr:nvSpPr>
      <xdr:spPr>
        <a:xfrm>
          <a:off x="15584400" y="1044432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60</xdr:row>
      <xdr:rowOff>23760</xdr:rowOff>
    </xdr:from>
    <xdr:to>
      <xdr:col>85</xdr:col>
      <xdr:colOff>123840</xdr:colOff>
      <xdr:row>61</xdr:row>
      <xdr:rowOff>68760</xdr:rowOff>
    </xdr:to>
    <xdr:sp>
      <xdr:nvSpPr>
        <xdr:cNvPr id="346" name="定員管理の状況該当値テキスト"/>
        <xdr:cNvSpPr/>
      </xdr:nvSpPr>
      <xdr:spPr>
        <a:xfrm>
          <a:off x="15717960" y="103107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7.26</a:t>
          </a:r>
          <a:endParaRPr b="0" lang="en-US" sz="1000" spc="-1" strike="noStrike">
            <a:latin typeface="游明朝"/>
          </a:endParaRPr>
        </a:p>
      </xdr:txBody>
    </xdr:sp>
    <xdr:clientData/>
  </xdr:twoCellAnchor>
  <xdr:twoCellAnchor editAs="twoCell">
    <xdr:from>
      <xdr:col>77</xdr:col>
      <xdr:colOff>-360</xdr:colOff>
      <xdr:row>60</xdr:row>
      <xdr:rowOff>126360</xdr:rowOff>
    </xdr:from>
    <xdr:to>
      <xdr:col>77</xdr:col>
      <xdr:colOff>95040</xdr:colOff>
      <xdr:row>61</xdr:row>
      <xdr:rowOff>56160</xdr:rowOff>
    </xdr:to>
    <xdr:sp>
      <xdr:nvSpPr>
        <xdr:cNvPr id="347" name="楕円 346"/>
        <xdr:cNvSpPr/>
      </xdr:nvSpPr>
      <xdr:spPr>
        <a:xfrm>
          <a:off x="14814720" y="1041336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59</xdr:row>
      <xdr:rowOff>87120</xdr:rowOff>
    </xdr:from>
    <xdr:to>
      <xdr:col>79</xdr:col>
      <xdr:colOff>47880</xdr:colOff>
      <xdr:row>60</xdr:row>
      <xdr:rowOff>132120</xdr:rowOff>
    </xdr:to>
    <xdr:sp>
      <xdr:nvSpPr>
        <xdr:cNvPr id="348" name="テキスト ボックス 347"/>
        <xdr:cNvSpPr/>
      </xdr:nvSpPr>
      <xdr:spPr>
        <a:xfrm>
          <a:off x="14512680" y="1020276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7.08</a:t>
          </a:r>
          <a:endParaRPr b="0" lang="en-US" sz="1000" spc="-1" strike="noStrike">
            <a:latin typeface="游明朝"/>
          </a:endParaRPr>
        </a:p>
      </xdr:txBody>
    </xdr:sp>
    <xdr:clientData/>
  </xdr:twoCellAnchor>
  <xdr:twoCellAnchor editAs="twoCell">
    <xdr:from>
      <xdr:col>72</xdr:col>
      <xdr:colOff>152280</xdr:colOff>
      <xdr:row>60</xdr:row>
      <xdr:rowOff>126360</xdr:rowOff>
    </xdr:from>
    <xdr:to>
      <xdr:col>73</xdr:col>
      <xdr:colOff>43920</xdr:colOff>
      <xdr:row>61</xdr:row>
      <xdr:rowOff>56160</xdr:rowOff>
    </xdr:to>
    <xdr:sp>
      <xdr:nvSpPr>
        <xdr:cNvPr id="349" name="楕円 348"/>
        <xdr:cNvSpPr/>
      </xdr:nvSpPr>
      <xdr:spPr>
        <a:xfrm>
          <a:off x="14005440" y="10413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87120</xdr:rowOff>
    </xdr:from>
    <xdr:to>
      <xdr:col>75</xdr:col>
      <xdr:colOff>22680</xdr:colOff>
      <xdr:row>60</xdr:row>
      <xdr:rowOff>132120</xdr:rowOff>
    </xdr:to>
    <xdr:sp>
      <xdr:nvSpPr>
        <xdr:cNvPr id="350" name="テキスト ボックス 349"/>
        <xdr:cNvSpPr/>
      </xdr:nvSpPr>
      <xdr:spPr>
        <a:xfrm>
          <a:off x="13692600" y="102027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7.08</a:t>
          </a:r>
          <a:endParaRPr b="0" lang="en-US" sz="1000" spc="-1" strike="noStrike">
            <a:latin typeface="游明朝"/>
          </a:endParaRPr>
        </a:p>
      </xdr:txBody>
    </xdr:sp>
    <xdr:clientData/>
  </xdr:twoCellAnchor>
  <xdr:twoCellAnchor editAs="twoCell">
    <xdr:from>
      <xdr:col>68</xdr:col>
      <xdr:colOff>101520</xdr:colOff>
      <xdr:row>60</xdr:row>
      <xdr:rowOff>97920</xdr:rowOff>
    </xdr:from>
    <xdr:to>
      <xdr:col>68</xdr:col>
      <xdr:colOff>191160</xdr:colOff>
      <xdr:row>61</xdr:row>
      <xdr:rowOff>27000</xdr:rowOff>
    </xdr:to>
    <xdr:sp>
      <xdr:nvSpPr>
        <xdr:cNvPr id="351" name="楕円 350"/>
        <xdr:cNvSpPr/>
      </xdr:nvSpPr>
      <xdr:spPr>
        <a:xfrm>
          <a:off x="13185000" y="10384920"/>
          <a:ext cx="89640" cy="1004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58680</xdr:rowOff>
    </xdr:from>
    <xdr:to>
      <xdr:col>70</xdr:col>
      <xdr:colOff>181080</xdr:colOff>
      <xdr:row>60</xdr:row>
      <xdr:rowOff>103680</xdr:rowOff>
    </xdr:to>
    <xdr:sp>
      <xdr:nvSpPr>
        <xdr:cNvPr id="352" name="テキスト ボックス 351"/>
        <xdr:cNvSpPr/>
      </xdr:nvSpPr>
      <xdr:spPr>
        <a:xfrm>
          <a:off x="12889080" y="101743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6.91</a:t>
          </a:r>
          <a:endParaRPr b="0" lang="en-US" sz="1000" spc="-1" strike="noStrike">
            <a:latin typeface="游明朝"/>
          </a:endParaRPr>
        </a:p>
      </xdr:txBody>
    </xdr:sp>
    <xdr:clientData/>
  </xdr:twoCellAnchor>
  <xdr:twoCellAnchor editAs="twoCell">
    <xdr:from>
      <xdr:col>64</xdr:col>
      <xdr:colOff>50760</xdr:colOff>
      <xdr:row>60</xdr:row>
      <xdr:rowOff>64080</xdr:rowOff>
    </xdr:from>
    <xdr:to>
      <xdr:col>64</xdr:col>
      <xdr:colOff>151920</xdr:colOff>
      <xdr:row>60</xdr:row>
      <xdr:rowOff>165960</xdr:rowOff>
    </xdr:to>
    <xdr:sp>
      <xdr:nvSpPr>
        <xdr:cNvPr id="353" name="楕円 352"/>
        <xdr:cNvSpPr/>
      </xdr:nvSpPr>
      <xdr:spPr>
        <a:xfrm>
          <a:off x="12364560" y="10351080"/>
          <a:ext cx="10116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25560</xdr:rowOff>
    </xdr:from>
    <xdr:to>
      <xdr:col>66</xdr:col>
      <xdr:colOff>130320</xdr:colOff>
      <xdr:row>60</xdr:row>
      <xdr:rowOff>70560</xdr:rowOff>
    </xdr:to>
    <xdr:sp>
      <xdr:nvSpPr>
        <xdr:cNvPr id="354" name="テキスト ボックス 353"/>
        <xdr:cNvSpPr/>
      </xdr:nvSpPr>
      <xdr:spPr>
        <a:xfrm>
          <a:off x="12068640" y="101412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6.72</a:t>
          </a:r>
          <a:endParaRPr b="0" lang="en-US" sz="1000" spc="-1" strike="noStrike">
            <a:latin typeface="游明朝"/>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55" name="正方形/長方形 354"/>
        <xdr:cNvSpPr/>
      </xdr:nvSpPr>
      <xdr:spPr>
        <a:xfrm>
          <a:off x="11781000" y="501624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游明朝"/>
          </a:endParaRPr>
        </a:p>
      </xdr:txBody>
    </xdr:sp>
    <xdr:clientData/>
  </xdr:twoCellAnchor>
  <xdr:twoCellAnchor editAs="oneCell">
    <xdr:from>
      <xdr:col>65</xdr:col>
      <xdr:colOff>54720</xdr:colOff>
      <xdr:row>31</xdr:row>
      <xdr:rowOff>63360</xdr:rowOff>
    </xdr:from>
    <xdr:to>
      <xdr:col>73</xdr:col>
      <xdr:colOff>119880</xdr:colOff>
      <xdr:row>33</xdr:row>
      <xdr:rowOff>28800</xdr:rowOff>
    </xdr:to>
    <xdr:sp>
      <xdr:nvSpPr>
        <xdr:cNvPr id="356" name="テキスト ボックス 355"/>
        <xdr:cNvSpPr/>
      </xdr:nvSpPr>
      <xdr:spPr>
        <a:xfrm>
          <a:off x="12561120" y="5378400"/>
          <a:ext cx="1604160" cy="30816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游明朝"/>
          </a:endParaRPr>
        </a:p>
      </xdr:txBody>
    </xdr:sp>
    <xdr:clientData/>
  </xdr:twoCellAnchor>
  <xdr:twoCellAnchor editAs="oneCell">
    <xdr:from>
      <xdr:col>73</xdr:col>
      <xdr:colOff>110520</xdr:colOff>
      <xdr:row>31</xdr:row>
      <xdr:rowOff>104040</xdr:rowOff>
    </xdr:from>
    <xdr:to>
      <xdr:col>82</xdr:col>
      <xdr:colOff>28080</xdr:colOff>
      <xdr:row>33</xdr:row>
      <xdr:rowOff>54000</xdr:rowOff>
    </xdr:to>
    <xdr:sp>
      <xdr:nvSpPr>
        <xdr:cNvPr id="357" name="テキスト ボックス 356"/>
        <xdr:cNvSpPr/>
      </xdr:nvSpPr>
      <xdr:spPr>
        <a:xfrm>
          <a:off x="14155920" y="5419080"/>
          <a:ext cx="164952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[9.3%]</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8" name="正方形/長方形 357"/>
        <xdr:cNvSpPr/>
      </xdr:nvSpPr>
      <xdr:spPr>
        <a:xfrm>
          <a:off x="16513200" y="52707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9" name="正方形/長方形 358"/>
        <xdr:cNvSpPr/>
      </xdr:nvSpPr>
      <xdr:spPr>
        <a:xfrm>
          <a:off x="16513200" y="546120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28/37</a:t>
          </a:r>
          <a:endParaRPr b="0" lang="en-US" sz="1200" spc="-1" strike="noStrike">
            <a:latin typeface="游明朝"/>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60" name="正方形/長方形 359"/>
        <xdr:cNvSpPr/>
      </xdr:nvSpPr>
      <xdr:spPr>
        <a:xfrm>
          <a:off x="18027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61" name="正方形/長方形 360"/>
        <xdr:cNvSpPr/>
      </xdr:nvSpPr>
      <xdr:spPr>
        <a:xfrm>
          <a:off x="18027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游明朝"/>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62" name="正方形/長方形 361"/>
        <xdr:cNvSpPr/>
      </xdr:nvSpPr>
      <xdr:spPr>
        <a:xfrm>
          <a:off x="19367640" y="52707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63" name="正方形/長方形 362"/>
        <xdr:cNvSpPr/>
      </xdr:nvSpPr>
      <xdr:spPr>
        <a:xfrm>
          <a:off x="19367640" y="546120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a:t>
          </a:r>
          <a:endParaRPr b="0" lang="en-US" sz="1200" spc="-1" strike="noStrike">
            <a:latin typeface="游明朝"/>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64" name="正方形/長方形 363"/>
        <xdr:cNvSpPr/>
      </xdr:nvSpPr>
      <xdr:spPr>
        <a:xfrm>
          <a:off x="1178100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65" name="正方形/長方形 364"/>
        <xdr:cNvSpPr/>
      </xdr:nvSpPr>
      <xdr:spPr>
        <a:xfrm>
          <a:off x="16623000" y="5778360"/>
          <a:ext cx="553536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66" name="正方形/長方形 365"/>
        <xdr:cNvSpPr/>
      </xdr:nvSpPr>
      <xdr:spPr>
        <a:xfrm>
          <a:off x="16623000" y="577836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游明朝"/>
          </a:endParaRPr>
        </a:p>
      </xdr:txBody>
    </xdr:sp>
    <xdr:clientData/>
  </xdr:twoCellAnchor>
  <xdr:twoCellAnchor editAs="twoCell">
    <xdr:from>
      <xdr:col>87</xdr:col>
      <xdr:colOff>-720</xdr:colOff>
      <xdr:row>35</xdr:row>
      <xdr:rowOff>95400</xdr:rowOff>
    </xdr:from>
    <xdr:to>
      <xdr:col>114</xdr:col>
      <xdr:colOff>114120</xdr:colOff>
      <xdr:row>47</xdr:row>
      <xdr:rowOff>69480</xdr:rowOff>
    </xdr:to>
    <xdr:sp>
      <xdr:nvSpPr>
        <xdr:cNvPr id="367" name="テキスト ボックス 366"/>
        <xdr:cNvSpPr/>
      </xdr:nvSpPr>
      <xdr:spPr>
        <a:xfrm>
          <a:off x="16738560" y="6096240"/>
          <a:ext cx="530964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rgbClr val="000000"/>
              </a:solidFill>
              <a:latin typeface="ＭＳ Ｐゴシック"/>
              <a:ea typeface="ＭＳ Ｐゴシック"/>
            </a:rPr>
            <a:t>　実質公債費比率は、前年度に比べ</a:t>
          </a:r>
          <a:r>
            <a:rPr b="0" lang="en-US" sz="1300" spc="-1" strike="noStrike">
              <a:solidFill>
                <a:srgbClr val="000000"/>
              </a:solidFill>
              <a:latin typeface="ＭＳ Ｐゴシック"/>
              <a:ea typeface="ＭＳ Ｐゴシック"/>
            </a:rPr>
            <a:t>0.1</a:t>
          </a:r>
          <a:r>
            <a:rPr b="0" lang="ja-JP" sz="1300" spc="-1" strike="noStrike">
              <a:solidFill>
                <a:srgbClr val="000000"/>
              </a:solidFill>
              <a:latin typeface="ＭＳ Ｐゴシック"/>
              <a:ea typeface="ＭＳ Ｐゴシック"/>
            </a:rPr>
            <a:t>％上昇し、類似団体平均を上回っている。これは将来負担比率と同様に過去に実施した事業の財源に地方債を充てており、元利償還金が類似団体に比べて多いことが要因である。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a:t>
          </a:r>
          <a:r>
            <a:rPr b="0" lang="en-US" sz="1300" spc="-1" strike="noStrike">
              <a:solidFill>
                <a:srgbClr val="000000"/>
              </a:solidFill>
              <a:latin typeface="ＭＳ Ｐゴシック"/>
              <a:ea typeface="ＭＳ Ｐゴシック"/>
            </a:rPr>
            <a:t>3</a:t>
          </a:r>
          <a:r>
            <a:rPr b="0" lang="ja-JP" sz="1300" spc="-1" strike="noStrike">
              <a:solidFill>
                <a:srgbClr val="000000"/>
              </a:solidFill>
              <a:latin typeface="ＭＳ Ｐゴシック"/>
              <a:ea typeface="ＭＳ Ｐゴシック"/>
            </a:rPr>
            <a:t>ヵ年平均は</a:t>
          </a:r>
          <a:r>
            <a:rPr b="0" lang="en-US" sz="1300" spc="-1" strike="noStrike">
              <a:solidFill>
                <a:srgbClr val="000000"/>
              </a:solidFill>
              <a:latin typeface="ＭＳ Ｐゴシック"/>
              <a:ea typeface="ＭＳ Ｐゴシック"/>
            </a:rPr>
            <a:t>0.1</a:t>
          </a:r>
          <a:r>
            <a:rPr b="0" lang="ja-JP" sz="1300" spc="-1" strike="noStrike">
              <a:solidFill>
                <a:srgbClr val="000000"/>
              </a:solidFill>
              <a:latin typeface="ＭＳ Ｐゴシック"/>
              <a:ea typeface="ＭＳ Ｐゴシック"/>
            </a:rPr>
            <a:t>％の上昇であるが、令和</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年度では</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％上昇しており、上昇の要因は、令和</a:t>
          </a:r>
          <a:r>
            <a:rPr b="0" lang="en-US" sz="1300" spc="-1" strike="noStrike">
              <a:solidFill>
                <a:srgbClr val="000000"/>
              </a:solidFill>
              <a:latin typeface="ＭＳ Ｐゴシック"/>
              <a:ea typeface="ＭＳ Ｐゴシック"/>
            </a:rPr>
            <a:t>6</a:t>
          </a:r>
          <a:r>
            <a:rPr b="0" lang="ja-JP" sz="1300" spc="-1" strike="noStrike">
              <a:solidFill>
                <a:srgbClr val="000000"/>
              </a:solidFill>
              <a:latin typeface="ＭＳ Ｐゴシック"/>
              <a:ea typeface="ＭＳ Ｐゴシック"/>
            </a:rPr>
            <a:t>年度にピークを迎える土地区画整理事業特別会計での元利償還金の増加である。本町の標準財政規模は景気動向に大きく影響を受けるため、今後も過度に地方債に依存しない財政運営に努める。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oneCell">
    <xdr:from>
      <xdr:col>61</xdr:col>
      <xdr:colOff>8640</xdr:colOff>
      <xdr:row>32</xdr:row>
      <xdr:rowOff>101520</xdr:rowOff>
    </xdr:from>
    <xdr:to>
      <xdr:col>62</xdr:col>
      <xdr:colOff>110160</xdr:colOff>
      <xdr:row>33</xdr:row>
      <xdr:rowOff>121320</xdr:rowOff>
    </xdr:to>
    <xdr:sp>
      <xdr:nvSpPr>
        <xdr:cNvPr id="368" name="テキスト ボックス 367"/>
        <xdr:cNvSpPr/>
      </xdr:nvSpPr>
      <xdr:spPr>
        <a:xfrm>
          <a:off x="11745360" y="558792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cxnSp>
      <xdr:nvCxnSpPr>
        <xdr:cNvPr id="369" name="直線コネクタ 368"/>
        <xdr:cNvCxnSpPr/>
      </xdr:nvCxnSpPr>
      <xdr:spPr>
        <a:xfrm>
          <a:off x="11781000" y="8191440"/>
          <a:ext cx="4668840" cy="360"/>
        </a:xfrm>
        <a:prstGeom prst="straightConnector1">
          <a:avLst/>
        </a:prstGeom>
        <a:ln w="6350">
          <a:solidFill>
            <a:srgbClr val="d8d8d8"/>
          </a:solidFill>
          <a:miter/>
        </a:ln>
      </xdr:spPr>
    </xdr:cxnSp>
    <xdr:clientData/>
  </xdr:twoCellAnchor>
  <xdr:twoCellAnchor editAs="oneCell">
    <xdr:from>
      <xdr:col>57</xdr:col>
      <xdr:colOff>120600</xdr:colOff>
      <xdr:row>47</xdr:row>
      <xdr:rowOff>12600</xdr:rowOff>
    </xdr:from>
    <xdr:to>
      <xdr:col>61</xdr:col>
      <xdr:colOff>112680</xdr:colOff>
      <xdr:row>48</xdr:row>
      <xdr:rowOff>57600</xdr:rowOff>
    </xdr:to>
    <xdr:sp>
      <xdr:nvSpPr>
        <xdr:cNvPr id="370" name="テキスト ボックス 369"/>
        <xdr:cNvSpPr/>
      </xdr:nvSpPr>
      <xdr:spPr>
        <a:xfrm>
          <a:off x="1108764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45</xdr:row>
      <xdr:rowOff>74880</xdr:rowOff>
    </xdr:from>
    <xdr:to>
      <xdr:col>85</xdr:col>
      <xdr:colOff>95040</xdr:colOff>
      <xdr:row>45</xdr:row>
      <xdr:rowOff>74880</xdr:rowOff>
    </xdr:to>
    <xdr:cxnSp>
      <xdr:nvCxnSpPr>
        <xdr:cNvPr id="371" name="直線コネクタ 370"/>
        <xdr:cNvCxnSpPr/>
      </xdr:nvCxnSpPr>
      <xdr:spPr>
        <a:xfrm>
          <a:off x="11781000" y="7790040"/>
          <a:ext cx="4668840" cy="360"/>
        </a:xfrm>
        <a:prstGeom prst="straightConnector1">
          <a:avLst/>
        </a:prstGeom>
        <a:ln w="6350">
          <a:solidFill>
            <a:srgbClr val="d8d8d8"/>
          </a:solidFill>
          <a:miter/>
        </a:ln>
      </xdr:spPr>
    </xdr:cxnSp>
    <xdr:clientData/>
  </xdr:twoCellAnchor>
  <xdr:twoCellAnchor editAs="oneCell">
    <xdr:from>
      <xdr:col>57</xdr:col>
      <xdr:colOff>120600</xdr:colOff>
      <xdr:row>44</xdr:row>
      <xdr:rowOff>124920</xdr:rowOff>
    </xdr:from>
    <xdr:to>
      <xdr:col>61</xdr:col>
      <xdr:colOff>112680</xdr:colOff>
      <xdr:row>45</xdr:row>
      <xdr:rowOff>169920</xdr:rowOff>
    </xdr:to>
    <xdr:sp>
      <xdr:nvSpPr>
        <xdr:cNvPr id="372" name="テキスト ボックス 371"/>
        <xdr:cNvSpPr/>
      </xdr:nvSpPr>
      <xdr:spPr>
        <a:xfrm>
          <a:off x="11087640" y="766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61</xdr:col>
      <xdr:colOff>44280</xdr:colOff>
      <xdr:row>43</xdr:row>
      <xdr:rowOff>14400</xdr:rowOff>
    </xdr:from>
    <xdr:to>
      <xdr:col>85</xdr:col>
      <xdr:colOff>95040</xdr:colOff>
      <xdr:row>43</xdr:row>
      <xdr:rowOff>14400</xdr:rowOff>
    </xdr:to>
    <xdr:cxnSp>
      <xdr:nvCxnSpPr>
        <xdr:cNvPr id="373" name="直線コネクタ 372"/>
        <xdr:cNvCxnSpPr/>
      </xdr:nvCxnSpPr>
      <xdr:spPr>
        <a:xfrm>
          <a:off x="11781000" y="7386840"/>
          <a:ext cx="4668840" cy="360"/>
        </a:xfrm>
        <a:prstGeom prst="straightConnector1">
          <a:avLst/>
        </a:prstGeom>
        <a:ln w="6350">
          <a:solidFill>
            <a:srgbClr val="d8d8d8"/>
          </a:solidFill>
          <a:miter/>
        </a:ln>
      </xdr:spPr>
    </xdr:cxnSp>
    <xdr:clientData/>
  </xdr:twoCellAnchor>
  <xdr:twoCellAnchor editAs="oneCell">
    <xdr:from>
      <xdr:col>57</xdr:col>
      <xdr:colOff>120600</xdr:colOff>
      <xdr:row>42</xdr:row>
      <xdr:rowOff>64440</xdr:rowOff>
    </xdr:from>
    <xdr:to>
      <xdr:col>61</xdr:col>
      <xdr:colOff>112680</xdr:colOff>
      <xdr:row>43</xdr:row>
      <xdr:rowOff>109440</xdr:rowOff>
    </xdr:to>
    <xdr:sp>
      <xdr:nvSpPr>
        <xdr:cNvPr id="374" name="テキスト ボックス 373"/>
        <xdr:cNvSpPr/>
      </xdr:nvSpPr>
      <xdr:spPr>
        <a:xfrm>
          <a:off x="11087640" y="726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cxnSp>
      <xdr:nvCxnSpPr>
        <xdr:cNvPr id="375" name="直線コネクタ 374"/>
        <xdr:cNvCxnSpPr/>
      </xdr:nvCxnSpPr>
      <xdr:spPr>
        <a:xfrm>
          <a:off x="11781000" y="6984720"/>
          <a:ext cx="4668840" cy="360"/>
        </a:xfrm>
        <a:prstGeom prst="straightConnector1">
          <a:avLst/>
        </a:prstGeom>
        <a:ln w="6350">
          <a:solidFill>
            <a:srgbClr val="d8d8d8"/>
          </a:solidFill>
          <a:miter/>
        </a:ln>
      </xdr:spPr>
    </xdr:cxnSp>
    <xdr:clientData/>
  </xdr:twoCellAnchor>
  <xdr:twoCellAnchor editAs="oneCell">
    <xdr:from>
      <xdr:col>57</xdr:col>
      <xdr:colOff>120600</xdr:colOff>
      <xdr:row>40</xdr:row>
      <xdr:rowOff>5400</xdr:rowOff>
    </xdr:from>
    <xdr:to>
      <xdr:col>61</xdr:col>
      <xdr:colOff>112680</xdr:colOff>
      <xdr:row>41</xdr:row>
      <xdr:rowOff>50400</xdr:rowOff>
    </xdr:to>
    <xdr:sp>
      <xdr:nvSpPr>
        <xdr:cNvPr id="376" name="テキスト ボックス 375"/>
        <xdr:cNvSpPr/>
      </xdr:nvSpPr>
      <xdr:spPr>
        <a:xfrm>
          <a:off x="11087640" y="686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cxnSp>
      <xdr:nvCxnSpPr>
        <xdr:cNvPr id="377" name="直線コネクタ 376"/>
        <xdr:cNvCxnSpPr/>
      </xdr:nvCxnSpPr>
      <xdr:spPr>
        <a:xfrm>
          <a:off x="11781000" y="6582960"/>
          <a:ext cx="4668840" cy="360"/>
        </a:xfrm>
        <a:prstGeom prst="straightConnector1">
          <a:avLst/>
        </a:prstGeom>
        <a:ln w="6350">
          <a:solidFill>
            <a:srgbClr val="d8d8d8"/>
          </a:solidFill>
          <a:miter/>
        </a:ln>
      </xdr:spPr>
    </xdr:cxnSp>
    <xdr:clientData/>
  </xdr:twoCellAnchor>
  <xdr:twoCellAnchor editAs="oneCell">
    <xdr:from>
      <xdr:col>57</xdr:col>
      <xdr:colOff>120600</xdr:colOff>
      <xdr:row>37</xdr:row>
      <xdr:rowOff>118440</xdr:rowOff>
    </xdr:from>
    <xdr:to>
      <xdr:col>61</xdr:col>
      <xdr:colOff>112680</xdr:colOff>
      <xdr:row>38</xdr:row>
      <xdr:rowOff>163080</xdr:rowOff>
    </xdr:to>
    <xdr:sp>
      <xdr:nvSpPr>
        <xdr:cNvPr id="378" name="テキスト ボックス 377"/>
        <xdr:cNvSpPr/>
      </xdr:nvSpPr>
      <xdr:spPr>
        <a:xfrm>
          <a:off x="11087640" y="6462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36</xdr:row>
      <xdr:rowOff>7920</xdr:rowOff>
    </xdr:from>
    <xdr:to>
      <xdr:col>85</xdr:col>
      <xdr:colOff>95040</xdr:colOff>
      <xdr:row>36</xdr:row>
      <xdr:rowOff>7920</xdr:rowOff>
    </xdr:to>
    <xdr:cxnSp>
      <xdr:nvCxnSpPr>
        <xdr:cNvPr id="379" name="直線コネクタ 378"/>
        <xdr:cNvCxnSpPr/>
      </xdr:nvCxnSpPr>
      <xdr:spPr>
        <a:xfrm>
          <a:off x="11781000" y="6180120"/>
          <a:ext cx="4668840" cy="360"/>
        </a:xfrm>
        <a:prstGeom prst="straightConnector1">
          <a:avLst/>
        </a:prstGeom>
        <a:ln w="6350">
          <a:solidFill>
            <a:srgbClr val="d8d8d8"/>
          </a:solidFill>
          <a:miter/>
        </a:ln>
      </xdr:spPr>
    </xdr:cxnSp>
    <xdr:clientData/>
  </xdr:twoCellAnchor>
  <xdr:twoCellAnchor editAs="twoCell">
    <xdr:from>
      <xdr:col>61</xdr:col>
      <xdr:colOff>44280</xdr:colOff>
      <xdr:row>33</xdr:row>
      <xdr:rowOff>120600</xdr:rowOff>
    </xdr:from>
    <xdr:to>
      <xdr:col>85</xdr:col>
      <xdr:colOff>95040</xdr:colOff>
      <xdr:row>33</xdr:row>
      <xdr:rowOff>120600</xdr:rowOff>
    </xdr:to>
    <xdr:cxnSp>
      <xdr:nvCxnSpPr>
        <xdr:cNvPr id="380" name="直線コネクタ 379"/>
        <xdr:cNvCxnSpPr/>
      </xdr:nvCxnSpPr>
      <xdr:spPr>
        <a:xfrm>
          <a:off x="11781000" y="5778360"/>
          <a:ext cx="4668840" cy="360"/>
        </a:xfrm>
        <a:prstGeom prst="straightConnector1">
          <a:avLst/>
        </a:prstGeom>
        <a:ln w="6350">
          <a:solidFill>
            <a:srgbClr val="d8d8d8"/>
          </a:solidFill>
          <a:miter/>
        </a:ln>
      </xdr:spPr>
    </xdr:cxnSp>
    <xdr:clientData/>
  </xdr:twoCellAnchor>
  <xdr:twoCellAnchor editAs="twoCell">
    <xdr:from>
      <xdr:col>61</xdr:col>
      <xdr:colOff>44280</xdr:colOff>
      <xdr:row>33</xdr:row>
      <xdr:rowOff>120600</xdr:rowOff>
    </xdr:from>
    <xdr:to>
      <xdr:col>85</xdr:col>
      <xdr:colOff>94680</xdr:colOff>
      <xdr:row>47</xdr:row>
      <xdr:rowOff>132840</xdr:rowOff>
    </xdr:to>
    <xdr:sp>
      <xdr:nvSpPr>
        <xdr:cNvPr id="381" name="公債費負担の状況グラフ枠"/>
        <xdr:cNvSpPr/>
      </xdr:nvSpPr>
      <xdr:spPr>
        <a:xfrm>
          <a:off x="11781000" y="577836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37</xdr:row>
      <xdr:rowOff>101880</xdr:rowOff>
    </xdr:from>
    <xdr:to>
      <xdr:col>81</xdr:col>
      <xdr:colOff>44280</xdr:colOff>
      <xdr:row>45</xdr:row>
      <xdr:rowOff>41760</xdr:rowOff>
    </xdr:to>
    <xdr:cxnSp>
      <xdr:nvCxnSpPr>
        <xdr:cNvPr id="382" name="直線コネクタ 381"/>
        <xdr:cNvCxnSpPr/>
      </xdr:nvCxnSpPr>
      <xdr:spPr>
        <a:xfrm flipV="1">
          <a:off x="15629040" y="6445440"/>
          <a:ext cx="360" cy="1311840"/>
        </a:xfrm>
        <a:prstGeom prst="straightConnector1">
          <a:avLst/>
        </a:prstGeom>
        <a:ln w="63500">
          <a:solidFill>
            <a:srgbClr val="808080"/>
          </a:solidFill>
          <a:miter/>
        </a:ln>
      </xdr:spPr>
    </xdr:cxnSp>
    <xdr:clientData/>
  </xdr:twoCellAnchor>
  <xdr:twoCellAnchor editAs="oneCell">
    <xdr:from>
      <xdr:col>81</xdr:col>
      <xdr:colOff>133200</xdr:colOff>
      <xdr:row>45</xdr:row>
      <xdr:rowOff>35280</xdr:rowOff>
    </xdr:from>
    <xdr:to>
      <xdr:col>85</xdr:col>
      <xdr:colOff>123840</xdr:colOff>
      <xdr:row>46</xdr:row>
      <xdr:rowOff>79920</xdr:rowOff>
    </xdr:to>
    <xdr:sp>
      <xdr:nvSpPr>
        <xdr:cNvPr id="383" name="公債費負担の状況最小値テキスト"/>
        <xdr:cNvSpPr/>
      </xdr:nvSpPr>
      <xdr:spPr>
        <a:xfrm>
          <a:off x="15717960" y="77504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80</xdr:col>
      <xdr:colOff>164880</xdr:colOff>
      <xdr:row>45</xdr:row>
      <xdr:rowOff>41760</xdr:rowOff>
    </xdr:from>
    <xdr:to>
      <xdr:col>81</xdr:col>
      <xdr:colOff>133200</xdr:colOff>
      <xdr:row>45</xdr:row>
      <xdr:rowOff>41760</xdr:rowOff>
    </xdr:to>
    <xdr:cxnSp>
      <xdr:nvCxnSpPr>
        <xdr:cNvPr id="384" name="直線コネクタ 383"/>
        <xdr:cNvCxnSpPr/>
      </xdr:nvCxnSpPr>
      <xdr:spPr>
        <a:xfrm>
          <a:off x="15557400" y="7756920"/>
          <a:ext cx="160920" cy="360"/>
        </a:xfrm>
        <a:prstGeom prst="straightConnector1">
          <a:avLst/>
        </a:prstGeom>
        <a:ln w="19050">
          <a:solidFill>
            <a:srgbClr val="000000"/>
          </a:solidFill>
          <a:miter/>
        </a:ln>
      </xdr:spPr>
    </xdr:cxnSp>
    <xdr:clientData/>
  </xdr:twoCellAnchor>
  <xdr:twoCellAnchor editAs="oneCell">
    <xdr:from>
      <xdr:col>81</xdr:col>
      <xdr:colOff>133200</xdr:colOff>
      <xdr:row>36</xdr:row>
      <xdr:rowOff>38160</xdr:rowOff>
    </xdr:from>
    <xdr:to>
      <xdr:col>85</xdr:col>
      <xdr:colOff>123840</xdr:colOff>
      <xdr:row>37</xdr:row>
      <xdr:rowOff>83160</xdr:rowOff>
    </xdr:to>
    <xdr:sp>
      <xdr:nvSpPr>
        <xdr:cNvPr id="385" name="公債費負担の状況最大値テキスト"/>
        <xdr:cNvSpPr/>
      </xdr:nvSpPr>
      <xdr:spPr>
        <a:xfrm>
          <a:off x="15717960" y="62103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1.7</a:t>
          </a:r>
          <a:endParaRPr b="0" lang="en-US" sz="1000" spc="-1" strike="noStrike">
            <a:latin typeface="游明朝"/>
          </a:endParaRPr>
        </a:p>
      </xdr:txBody>
    </xdr:sp>
    <xdr:clientData/>
  </xdr:twoCellAnchor>
  <xdr:twoCellAnchor editAs="twoCell">
    <xdr:from>
      <xdr:col>80</xdr:col>
      <xdr:colOff>164880</xdr:colOff>
      <xdr:row>37</xdr:row>
      <xdr:rowOff>101880</xdr:rowOff>
    </xdr:from>
    <xdr:to>
      <xdr:col>81</xdr:col>
      <xdr:colOff>133200</xdr:colOff>
      <xdr:row>37</xdr:row>
      <xdr:rowOff>101880</xdr:rowOff>
    </xdr:to>
    <xdr:cxnSp>
      <xdr:nvCxnSpPr>
        <xdr:cNvPr id="386" name="直線コネクタ 385"/>
        <xdr:cNvCxnSpPr/>
      </xdr:nvCxnSpPr>
      <xdr:spPr>
        <a:xfrm>
          <a:off x="15557400" y="6445440"/>
          <a:ext cx="160920" cy="360"/>
        </a:xfrm>
        <a:prstGeom prst="straightConnector1">
          <a:avLst/>
        </a:prstGeom>
        <a:ln w="19050">
          <a:solidFill>
            <a:srgbClr val="000000"/>
          </a:solidFill>
          <a:miter/>
        </a:ln>
      </xdr:spPr>
    </xdr:cxnSp>
    <xdr:clientData/>
  </xdr:twoCellAnchor>
  <xdr:twoCellAnchor editAs="twoCell">
    <xdr:from>
      <xdr:col>77</xdr:col>
      <xdr:colOff>44280</xdr:colOff>
      <xdr:row>42</xdr:row>
      <xdr:rowOff>121680</xdr:rowOff>
    </xdr:from>
    <xdr:to>
      <xdr:col>81</xdr:col>
      <xdr:colOff>44280</xdr:colOff>
      <xdr:row>42</xdr:row>
      <xdr:rowOff>129960</xdr:rowOff>
    </xdr:to>
    <xdr:cxnSp>
      <xdr:nvCxnSpPr>
        <xdr:cNvPr id="387" name="直線コネクタ 386"/>
        <xdr:cNvCxnSpPr/>
      </xdr:nvCxnSpPr>
      <xdr:spPr>
        <a:xfrm>
          <a:off x="14859360" y="7322760"/>
          <a:ext cx="770040" cy="8640"/>
        </a:xfrm>
        <a:prstGeom prst="straightConnector1">
          <a:avLst/>
        </a:prstGeom>
        <a:ln w="6350">
          <a:solidFill>
            <a:srgbClr val="ff0000"/>
          </a:solidFill>
          <a:miter/>
        </a:ln>
      </xdr:spPr>
    </xdr:cxnSp>
    <xdr:clientData/>
  </xdr:twoCellAnchor>
  <xdr:twoCellAnchor editAs="oneCell">
    <xdr:from>
      <xdr:col>81</xdr:col>
      <xdr:colOff>133200</xdr:colOff>
      <xdr:row>40</xdr:row>
      <xdr:rowOff>29880</xdr:rowOff>
    </xdr:from>
    <xdr:to>
      <xdr:col>85</xdr:col>
      <xdr:colOff>123840</xdr:colOff>
      <xdr:row>41</xdr:row>
      <xdr:rowOff>74880</xdr:rowOff>
    </xdr:to>
    <xdr:sp>
      <xdr:nvSpPr>
        <xdr:cNvPr id="388" name="公債費負担の状況平均値テキスト"/>
        <xdr:cNvSpPr/>
      </xdr:nvSpPr>
      <xdr:spPr>
        <a:xfrm>
          <a:off x="15717960" y="68878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a:t>
          </a:r>
          <a:endParaRPr b="0" lang="en-US" sz="1000" spc="-1" strike="noStrike">
            <a:latin typeface="游明朝"/>
          </a:endParaRPr>
        </a:p>
      </xdr:txBody>
    </xdr:sp>
    <xdr:clientData/>
  </xdr:twoCellAnchor>
  <xdr:twoCellAnchor editAs="twoCell">
    <xdr:from>
      <xdr:col>81</xdr:col>
      <xdr:colOff>-360</xdr:colOff>
      <xdr:row>40</xdr:row>
      <xdr:rowOff>164520</xdr:rowOff>
    </xdr:from>
    <xdr:to>
      <xdr:col>81</xdr:col>
      <xdr:colOff>95040</xdr:colOff>
      <xdr:row>41</xdr:row>
      <xdr:rowOff>94320</xdr:rowOff>
    </xdr:to>
    <xdr:sp>
      <xdr:nvSpPr>
        <xdr:cNvPr id="389" name="フローチャート: 判断 388"/>
        <xdr:cNvSpPr/>
      </xdr:nvSpPr>
      <xdr:spPr>
        <a:xfrm>
          <a:off x="15584400" y="7022520"/>
          <a:ext cx="954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-720</xdr:colOff>
      <xdr:row>42</xdr:row>
      <xdr:rowOff>121680</xdr:rowOff>
    </xdr:from>
    <xdr:to>
      <xdr:col>77</xdr:col>
      <xdr:colOff>44280</xdr:colOff>
      <xdr:row>42</xdr:row>
      <xdr:rowOff>137520</xdr:rowOff>
    </xdr:to>
    <xdr:cxnSp>
      <xdr:nvCxnSpPr>
        <xdr:cNvPr id="390" name="直線コネクタ 389"/>
        <xdr:cNvCxnSpPr/>
      </xdr:nvCxnSpPr>
      <xdr:spPr>
        <a:xfrm flipV="1">
          <a:off x="14044680" y="7322760"/>
          <a:ext cx="815040" cy="16200"/>
        </a:xfrm>
        <a:prstGeom prst="straightConnector1">
          <a:avLst/>
        </a:prstGeom>
        <a:ln w="6350">
          <a:solidFill>
            <a:srgbClr val="ff0000"/>
          </a:solidFill>
          <a:miter/>
        </a:ln>
      </xdr:spPr>
    </xdr:cxnSp>
    <xdr:clientData/>
  </xdr:twoCellAnchor>
  <xdr:twoCellAnchor editAs="twoCell">
    <xdr:from>
      <xdr:col>77</xdr:col>
      <xdr:colOff>-360</xdr:colOff>
      <xdr:row>40</xdr:row>
      <xdr:rowOff>148680</xdr:rowOff>
    </xdr:from>
    <xdr:to>
      <xdr:col>77</xdr:col>
      <xdr:colOff>95040</xdr:colOff>
      <xdr:row>41</xdr:row>
      <xdr:rowOff>78480</xdr:rowOff>
    </xdr:to>
    <xdr:sp>
      <xdr:nvSpPr>
        <xdr:cNvPr id="391" name="フローチャート: 判断 390"/>
        <xdr:cNvSpPr/>
      </xdr:nvSpPr>
      <xdr:spPr>
        <a:xfrm>
          <a:off x="14814720" y="7006680"/>
          <a:ext cx="954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39</xdr:row>
      <xdr:rowOff>109440</xdr:rowOff>
    </xdr:from>
    <xdr:to>
      <xdr:col>79</xdr:col>
      <xdr:colOff>47880</xdr:colOff>
      <xdr:row>40</xdr:row>
      <xdr:rowOff>154440</xdr:rowOff>
    </xdr:to>
    <xdr:sp>
      <xdr:nvSpPr>
        <xdr:cNvPr id="392" name="テキスト ボックス 391"/>
        <xdr:cNvSpPr/>
      </xdr:nvSpPr>
      <xdr:spPr>
        <a:xfrm>
          <a:off x="14512680" y="679608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68</xdr:col>
      <xdr:colOff>152280</xdr:colOff>
      <xdr:row>42</xdr:row>
      <xdr:rowOff>137520</xdr:rowOff>
    </xdr:from>
    <xdr:to>
      <xdr:col>72</xdr:col>
      <xdr:colOff>191520</xdr:colOff>
      <xdr:row>43</xdr:row>
      <xdr:rowOff>30960</xdr:rowOff>
    </xdr:to>
    <xdr:cxnSp>
      <xdr:nvCxnSpPr>
        <xdr:cNvPr id="393" name="直線コネクタ 392"/>
        <xdr:cNvCxnSpPr/>
      </xdr:nvCxnSpPr>
      <xdr:spPr>
        <a:xfrm flipV="1">
          <a:off x="13235760" y="7338600"/>
          <a:ext cx="809280" cy="65160"/>
        </a:xfrm>
        <a:prstGeom prst="straightConnector1">
          <a:avLst/>
        </a:prstGeom>
        <a:ln w="6350">
          <a:solidFill>
            <a:srgbClr val="ff0000"/>
          </a:solidFill>
          <a:miter/>
        </a:ln>
      </xdr:spPr>
    </xdr:cxnSp>
    <xdr:clientData/>
  </xdr:twoCellAnchor>
  <xdr:twoCellAnchor editAs="twoCell">
    <xdr:from>
      <xdr:col>72</xdr:col>
      <xdr:colOff>152280</xdr:colOff>
      <xdr:row>40</xdr:row>
      <xdr:rowOff>148680</xdr:rowOff>
    </xdr:from>
    <xdr:to>
      <xdr:col>73</xdr:col>
      <xdr:colOff>43920</xdr:colOff>
      <xdr:row>41</xdr:row>
      <xdr:rowOff>78480</xdr:rowOff>
    </xdr:to>
    <xdr:sp>
      <xdr:nvSpPr>
        <xdr:cNvPr id="394" name="フローチャート: 判断 393"/>
        <xdr:cNvSpPr/>
      </xdr:nvSpPr>
      <xdr:spPr>
        <a:xfrm>
          <a:off x="14005440" y="70066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39</xdr:row>
      <xdr:rowOff>109440</xdr:rowOff>
    </xdr:from>
    <xdr:to>
      <xdr:col>75</xdr:col>
      <xdr:colOff>22680</xdr:colOff>
      <xdr:row>40</xdr:row>
      <xdr:rowOff>154440</xdr:rowOff>
    </xdr:to>
    <xdr:sp>
      <xdr:nvSpPr>
        <xdr:cNvPr id="395" name="テキスト ボックス 394"/>
        <xdr:cNvSpPr/>
      </xdr:nvSpPr>
      <xdr:spPr>
        <a:xfrm>
          <a:off x="13692600" y="67960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64</xdr:col>
      <xdr:colOff>101520</xdr:colOff>
      <xdr:row>43</xdr:row>
      <xdr:rowOff>30960</xdr:rowOff>
    </xdr:from>
    <xdr:to>
      <xdr:col>68</xdr:col>
      <xdr:colOff>152280</xdr:colOff>
      <xdr:row>43</xdr:row>
      <xdr:rowOff>110880</xdr:rowOff>
    </xdr:to>
    <xdr:cxnSp>
      <xdr:nvCxnSpPr>
        <xdr:cNvPr id="396" name="直線コネクタ 395"/>
        <xdr:cNvCxnSpPr/>
      </xdr:nvCxnSpPr>
      <xdr:spPr>
        <a:xfrm flipV="1">
          <a:off x="12415320" y="7403400"/>
          <a:ext cx="820800" cy="80280"/>
        </a:xfrm>
        <a:prstGeom prst="straightConnector1">
          <a:avLst/>
        </a:prstGeom>
        <a:ln w="6350">
          <a:solidFill>
            <a:srgbClr val="ff0000"/>
          </a:solidFill>
          <a:miter/>
        </a:ln>
      </xdr:spPr>
    </xdr:cxnSp>
    <xdr:clientData/>
  </xdr:twoCellAnchor>
  <xdr:twoCellAnchor editAs="twoCell">
    <xdr:from>
      <xdr:col>68</xdr:col>
      <xdr:colOff>101520</xdr:colOff>
      <xdr:row>41</xdr:row>
      <xdr:rowOff>33480</xdr:rowOff>
    </xdr:from>
    <xdr:to>
      <xdr:col>68</xdr:col>
      <xdr:colOff>191160</xdr:colOff>
      <xdr:row>41</xdr:row>
      <xdr:rowOff>134640</xdr:rowOff>
    </xdr:to>
    <xdr:sp>
      <xdr:nvSpPr>
        <xdr:cNvPr id="397" name="フローチャート: 判断 396"/>
        <xdr:cNvSpPr/>
      </xdr:nvSpPr>
      <xdr:spPr>
        <a:xfrm>
          <a:off x="13185000" y="7062840"/>
          <a:ext cx="8964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39</xdr:row>
      <xdr:rowOff>165960</xdr:rowOff>
    </xdr:from>
    <xdr:to>
      <xdr:col>70</xdr:col>
      <xdr:colOff>181080</xdr:colOff>
      <xdr:row>41</xdr:row>
      <xdr:rowOff>39600</xdr:rowOff>
    </xdr:to>
    <xdr:sp>
      <xdr:nvSpPr>
        <xdr:cNvPr id="398" name="テキスト ボックス 397"/>
        <xdr:cNvSpPr/>
      </xdr:nvSpPr>
      <xdr:spPr>
        <a:xfrm>
          <a:off x="12889080" y="68526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游明朝"/>
          </a:endParaRPr>
        </a:p>
      </xdr:txBody>
    </xdr:sp>
    <xdr:clientData/>
  </xdr:twoCellAnchor>
  <xdr:twoCellAnchor editAs="twoCell">
    <xdr:from>
      <xdr:col>64</xdr:col>
      <xdr:colOff>50760</xdr:colOff>
      <xdr:row>41</xdr:row>
      <xdr:rowOff>41400</xdr:rowOff>
    </xdr:from>
    <xdr:to>
      <xdr:col>64</xdr:col>
      <xdr:colOff>151920</xdr:colOff>
      <xdr:row>41</xdr:row>
      <xdr:rowOff>143280</xdr:rowOff>
    </xdr:to>
    <xdr:sp>
      <xdr:nvSpPr>
        <xdr:cNvPr id="399" name="フローチャート: 判断 398"/>
        <xdr:cNvSpPr/>
      </xdr:nvSpPr>
      <xdr:spPr>
        <a:xfrm>
          <a:off x="12364560" y="7070760"/>
          <a:ext cx="101160" cy="1018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40</xdr:row>
      <xdr:rowOff>2880</xdr:rowOff>
    </xdr:from>
    <xdr:to>
      <xdr:col>66</xdr:col>
      <xdr:colOff>130320</xdr:colOff>
      <xdr:row>41</xdr:row>
      <xdr:rowOff>47880</xdr:rowOff>
    </xdr:to>
    <xdr:sp>
      <xdr:nvSpPr>
        <xdr:cNvPr id="400" name="テキスト ボックス 399"/>
        <xdr:cNvSpPr/>
      </xdr:nvSpPr>
      <xdr:spPr>
        <a:xfrm>
          <a:off x="12068640" y="68608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a:t>
          </a:r>
          <a:endParaRPr b="0" lang="en-US" sz="1000" spc="-1" strike="noStrike">
            <a:latin typeface="游明朝"/>
          </a:endParaRPr>
        </a:p>
      </xdr:txBody>
    </xdr:sp>
    <xdr:clientData/>
  </xdr:twoCellAnchor>
  <xdr:twoCellAnchor editAs="oneCell">
    <xdr:from>
      <xdr:col>80</xdr:col>
      <xdr:colOff>38160</xdr:colOff>
      <xdr:row>47</xdr:row>
      <xdr:rowOff>151920</xdr:rowOff>
    </xdr:from>
    <xdr:to>
      <xdr:col>84</xdr:col>
      <xdr:colOff>28800</xdr:colOff>
      <xdr:row>49</xdr:row>
      <xdr:rowOff>25560</xdr:rowOff>
    </xdr:to>
    <xdr:sp>
      <xdr:nvSpPr>
        <xdr:cNvPr id="401" name="テキスト ボックス 400"/>
        <xdr:cNvSpPr/>
      </xdr:nvSpPr>
      <xdr:spPr>
        <a:xfrm>
          <a:off x="1543068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47</xdr:row>
      <xdr:rowOff>151920</xdr:rowOff>
    </xdr:from>
    <xdr:to>
      <xdr:col>80</xdr:col>
      <xdr:colOff>28800</xdr:colOff>
      <xdr:row>49</xdr:row>
      <xdr:rowOff>25560</xdr:rowOff>
    </xdr:to>
    <xdr:sp>
      <xdr:nvSpPr>
        <xdr:cNvPr id="402" name="テキスト ボックス 401"/>
        <xdr:cNvSpPr/>
      </xdr:nvSpPr>
      <xdr:spPr>
        <a:xfrm>
          <a:off x="1466100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-360</xdr:colOff>
      <xdr:row>47</xdr:row>
      <xdr:rowOff>151920</xdr:rowOff>
    </xdr:from>
    <xdr:to>
      <xdr:col>75</xdr:col>
      <xdr:colOff>184320</xdr:colOff>
      <xdr:row>49</xdr:row>
      <xdr:rowOff>25560</xdr:rowOff>
    </xdr:to>
    <xdr:sp>
      <xdr:nvSpPr>
        <xdr:cNvPr id="403" name="テキスト ボックス 402"/>
        <xdr:cNvSpPr/>
      </xdr:nvSpPr>
      <xdr:spPr>
        <a:xfrm>
          <a:off x="138528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47</xdr:row>
      <xdr:rowOff>151920</xdr:rowOff>
    </xdr:from>
    <xdr:to>
      <xdr:col>71</xdr:col>
      <xdr:colOff>136800</xdr:colOff>
      <xdr:row>49</xdr:row>
      <xdr:rowOff>25560</xdr:rowOff>
    </xdr:to>
    <xdr:sp>
      <xdr:nvSpPr>
        <xdr:cNvPr id="404" name="テキスト ボックス 403"/>
        <xdr:cNvSpPr/>
      </xdr:nvSpPr>
      <xdr:spPr>
        <a:xfrm>
          <a:off x="1303740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47</xdr:row>
      <xdr:rowOff>151920</xdr:rowOff>
    </xdr:from>
    <xdr:to>
      <xdr:col>67</xdr:col>
      <xdr:colOff>86040</xdr:colOff>
      <xdr:row>49</xdr:row>
      <xdr:rowOff>25560</xdr:rowOff>
    </xdr:to>
    <xdr:sp>
      <xdr:nvSpPr>
        <xdr:cNvPr id="405" name="テキスト ボックス 404"/>
        <xdr:cNvSpPr/>
      </xdr:nvSpPr>
      <xdr:spPr>
        <a:xfrm>
          <a:off x="12216960" y="82101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-360</xdr:colOff>
      <xdr:row>42</xdr:row>
      <xdr:rowOff>79200</xdr:rowOff>
    </xdr:from>
    <xdr:to>
      <xdr:col>81</xdr:col>
      <xdr:colOff>95040</xdr:colOff>
      <xdr:row>43</xdr:row>
      <xdr:rowOff>9000</xdr:rowOff>
    </xdr:to>
    <xdr:sp>
      <xdr:nvSpPr>
        <xdr:cNvPr id="406" name="楕円 405"/>
        <xdr:cNvSpPr/>
      </xdr:nvSpPr>
      <xdr:spPr>
        <a:xfrm>
          <a:off x="15584400" y="728028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42</xdr:row>
      <xdr:rowOff>72720</xdr:rowOff>
    </xdr:from>
    <xdr:to>
      <xdr:col>85</xdr:col>
      <xdr:colOff>123840</xdr:colOff>
      <xdr:row>43</xdr:row>
      <xdr:rowOff>117720</xdr:rowOff>
    </xdr:to>
    <xdr:sp>
      <xdr:nvSpPr>
        <xdr:cNvPr id="407" name="公債費負担の状況該当値テキスト"/>
        <xdr:cNvSpPr/>
      </xdr:nvSpPr>
      <xdr:spPr>
        <a:xfrm>
          <a:off x="15717960" y="72738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a:t>
          </a:r>
          <a:endParaRPr b="0" lang="en-US" sz="1000" spc="-1" strike="noStrike">
            <a:latin typeface="游明朝"/>
          </a:endParaRPr>
        </a:p>
      </xdr:txBody>
    </xdr:sp>
    <xdr:clientData/>
  </xdr:twoCellAnchor>
  <xdr:twoCellAnchor editAs="twoCell">
    <xdr:from>
      <xdr:col>77</xdr:col>
      <xdr:colOff>-360</xdr:colOff>
      <xdr:row>42</xdr:row>
      <xdr:rowOff>71280</xdr:rowOff>
    </xdr:from>
    <xdr:to>
      <xdr:col>77</xdr:col>
      <xdr:colOff>95040</xdr:colOff>
      <xdr:row>43</xdr:row>
      <xdr:rowOff>1080</xdr:rowOff>
    </xdr:to>
    <xdr:sp>
      <xdr:nvSpPr>
        <xdr:cNvPr id="408" name="楕円 407"/>
        <xdr:cNvSpPr/>
      </xdr:nvSpPr>
      <xdr:spPr>
        <a:xfrm>
          <a:off x="14814720" y="727236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43</xdr:row>
      <xdr:rowOff>6480</xdr:rowOff>
    </xdr:from>
    <xdr:to>
      <xdr:col>79</xdr:col>
      <xdr:colOff>47880</xdr:colOff>
      <xdr:row>44</xdr:row>
      <xdr:rowOff>51480</xdr:rowOff>
    </xdr:to>
    <xdr:sp>
      <xdr:nvSpPr>
        <xdr:cNvPr id="409" name="テキスト ボックス 408"/>
        <xdr:cNvSpPr/>
      </xdr:nvSpPr>
      <xdr:spPr>
        <a:xfrm>
          <a:off x="14512680" y="737892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9.2</a:t>
          </a:r>
          <a:endParaRPr b="0" lang="en-US" sz="1000" spc="-1" strike="noStrike">
            <a:latin typeface="游明朝"/>
          </a:endParaRPr>
        </a:p>
      </xdr:txBody>
    </xdr:sp>
    <xdr:clientData/>
  </xdr:twoCellAnchor>
  <xdr:twoCellAnchor editAs="twoCell">
    <xdr:from>
      <xdr:col>72</xdr:col>
      <xdr:colOff>152280</xdr:colOff>
      <xdr:row>42</xdr:row>
      <xdr:rowOff>87120</xdr:rowOff>
    </xdr:from>
    <xdr:to>
      <xdr:col>73</xdr:col>
      <xdr:colOff>43920</xdr:colOff>
      <xdr:row>43</xdr:row>
      <xdr:rowOff>17640</xdr:rowOff>
    </xdr:to>
    <xdr:sp>
      <xdr:nvSpPr>
        <xdr:cNvPr id="410" name="楕円 409"/>
        <xdr:cNvSpPr/>
      </xdr:nvSpPr>
      <xdr:spPr>
        <a:xfrm>
          <a:off x="14005440" y="7288200"/>
          <a:ext cx="83880" cy="1018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43</xdr:row>
      <xdr:rowOff>23040</xdr:rowOff>
    </xdr:from>
    <xdr:to>
      <xdr:col>75</xdr:col>
      <xdr:colOff>22680</xdr:colOff>
      <xdr:row>44</xdr:row>
      <xdr:rowOff>68040</xdr:rowOff>
    </xdr:to>
    <xdr:sp>
      <xdr:nvSpPr>
        <xdr:cNvPr id="411" name="テキスト ボックス 410"/>
        <xdr:cNvSpPr/>
      </xdr:nvSpPr>
      <xdr:spPr>
        <a:xfrm>
          <a:off x="13692600" y="73954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a:t>
          </a:r>
          <a:endParaRPr b="0" lang="en-US" sz="1000" spc="-1" strike="noStrike">
            <a:latin typeface="游明朝"/>
          </a:endParaRPr>
        </a:p>
      </xdr:txBody>
    </xdr:sp>
    <xdr:clientData/>
  </xdr:twoCellAnchor>
  <xdr:twoCellAnchor editAs="twoCell">
    <xdr:from>
      <xdr:col>68</xdr:col>
      <xdr:colOff>101520</xdr:colOff>
      <xdr:row>42</xdr:row>
      <xdr:rowOff>151920</xdr:rowOff>
    </xdr:from>
    <xdr:to>
      <xdr:col>68</xdr:col>
      <xdr:colOff>191160</xdr:colOff>
      <xdr:row>43</xdr:row>
      <xdr:rowOff>81720</xdr:rowOff>
    </xdr:to>
    <xdr:sp>
      <xdr:nvSpPr>
        <xdr:cNvPr id="412" name="楕円 411"/>
        <xdr:cNvSpPr/>
      </xdr:nvSpPr>
      <xdr:spPr>
        <a:xfrm>
          <a:off x="13185000" y="7353000"/>
          <a:ext cx="8964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43</xdr:row>
      <xdr:rowOff>87120</xdr:rowOff>
    </xdr:from>
    <xdr:to>
      <xdr:col>70</xdr:col>
      <xdr:colOff>181080</xdr:colOff>
      <xdr:row>44</xdr:row>
      <xdr:rowOff>132120</xdr:rowOff>
    </xdr:to>
    <xdr:sp>
      <xdr:nvSpPr>
        <xdr:cNvPr id="413" name="テキスト ボックス 412"/>
        <xdr:cNvSpPr/>
      </xdr:nvSpPr>
      <xdr:spPr>
        <a:xfrm>
          <a:off x="12889080" y="74595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64</xdr:col>
      <xdr:colOff>50760</xdr:colOff>
      <xdr:row>43</xdr:row>
      <xdr:rowOff>60480</xdr:rowOff>
    </xdr:from>
    <xdr:to>
      <xdr:col>64</xdr:col>
      <xdr:colOff>151920</xdr:colOff>
      <xdr:row>43</xdr:row>
      <xdr:rowOff>161640</xdr:rowOff>
    </xdr:to>
    <xdr:sp>
      <xdr:nvSpPr>
        <xdr:cNvPr id="414" name="楕円 413"/>
        <xdr:cNvSpPr/>
      </xdr:nvSpPr>
      <xdr:spPr>
        <a:xfrm>
          <a:off x="12364560" y="7432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43</xdr:row>
      <xdr:rowOff>167040</xdr:rowOff>
    </xdr:from>
    <xdr:to>
      <xdr:col>66</xdr:col>
      <xdr:colOff>130320</xdr:colOff>
      <xdr:row>45</xdr:row>
      <xdr:rowOff>40680</xdr:rowOff>
    </xdr:to>
    <xdr:sp>
      <xdr:nvSpPr>
        <xdr:cNvPr id="415" name="テキスト ボックス 414"/>
        <xdr:cNvSpPr/>
      </xdr:nvSpPr>
      <xdr:spPr>
        <a:xfrm>
          <a:off x="12068640" y="75394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a:t>
          </a:r>
          <a:endParaRPr b="0" lang="en-US" sz="1000" spc="-1" strike="noStrike">
            <a:latin typeface="游明朝"/>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6" name="正方形/長方形 415"/>
        <xdr:cNvSpPr/>
      </xdr:nvSpPr>
      <xdr:spPr>
        <a:xfrm>
          <a:off x="11781000" y="120672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游明朝"/>
          </a:endParaRPr>
        </a:p>
      </xdr:txBody>
    </xdr:sp>
    <xdr:clientData/>
  </xdr:twoCellAnchor>
  <xdr:twoCellAnchor editAs="oneCell">
    <xdr:from>
      <xdr:col>65</xdr:col>
      <xdr:colOff>137880</xdr:colOff>
      <xdr:row>9</xdr:row>
      <xdr:rowOff>25560</xdr:rowOff>
    </xdr:from>
    <xdr:to>
      <xdr:col>73</xdr:col>
      <xdr:colOff>36000</xdr:colOff>
      <xdr:row>10</xdr:row>
      <xdr:rowOff>162720</xdr:rowOff>
    </xdr:to>
    <xdr:sp>
      <xdr:nvSpPr>
        <xdr:cNvPr id="417" name="テキスト ボックス 416"/>
        <xdr:cNvSpPr/>
      </xdr:nvSpPr>
      <xdr:spPr>
        <a:xfrm>
          <a:off x="12644280" y="1568520"/>
          <a:ext cx="1437120" cy="30888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游明朝"/>
          </a:endParaRPr>
        </a:p>
      </xdr:txBody>
    </xdr:sp>
    <xdr:clientData/>
  </xdr:twoCellAnchor>
  <xdr:twoCellAnchor editAs="oneCell">
    <xdr:from>
      <xdr:col>73</xdr:col>
      <xdr:colOff>27360</xdr:colOff>
      <xdr:row>9</xdr:row>
      <xdr:rowOff>65880</xdr:rowOff>
    </xdr:from>
    <xdr:to>
      <xdr:col>81</xdr:col>
      <xdr:colOff>138600</xdr:colOff>
      <xdr:row>11</xdr:row>
      <xdr:rowOff>15480</xdr:rowOff>
    </xdr:to>
    <xdr:sp>
      <xdr:nvSpPr>
        <xdr:cNvPr id="418" name="テキスト ボックス 417"/>
        <xdr:cNvSpPr/>
      </xdr:nvSpPr>
      <xdr:spPr>
        <a:xfrm>
          <a:off x="14072760" y="16088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[17.6%]</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8</xdr:row>
      <xdr:rowOff>88920</xdr:rowOff>
    </xdr:from>
    <xdr:to>
      <xdr:col>93</xdr:col>
      <xdr:colOff>6120</xdr:colOff>
      <xdr:row>9</xdr:row>
      <xdr:rowOff>171360</xdr:rowOff>
    </xdr:to>
    <xdr:sp>
      <xdr:nvSpPr>
        <xdr:cNvPr id="419" name="正方形/長方形 418"/>
        <xdr:cNvSpPr/>
      </xdr:nvSpPr>
      <xdr:spPr>
        <a:xfrm>
          <a:off x="16513200" y="146052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20" name="正方形/長方形 419"/>
        <xdr:cNvSpPr/>
      </xdr:nvSpPr>
      <xdr:spPr>
        <a:xfrm>
          <a:off x="16513200" y="16509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23/37</a:t>
          </a:r>
          <a:endParaRPr b="0" lang="en-US" sz="1200" spc="-1" strike="noStrike">
            <a:latin typeface="游明朝"/>
          </a:endParaRPr>
        </a:p>
      </xdr:txBody>
    </xdr:sp>
    <xdr:clientData/>
  </xdr:twoCellAnchor>
  <xdr:twoCellAnchor editAs="twoCell">
    <xdr:from>
      <xdr:col>93</xdr:col>
      <xdr:colOff>133200</xdr:colOff>
      <xdr:row>8</xdr:row>
      <xdr:rowOff>88920</xdr:rowOff>
    </xdr:from>
    <xdr:to>
      <xdr:col>99</xdr:col>
      <xdr:colOff>145440</xdr:colOff>
      <xdr:row>9</xdr:row>
      <xdr:rowOff>171360</xdr:rowOff>
    </xdr:to>
    <xdr:sp>
      <xdr:nvSpPr>
        <xdr:cNvPr id="421" name="正方形/長方形 420"/>
        <xdr:cNvSpPr/>
      </xdr:nvSpPr>
      <xdr:spPr>
        <a:xfrm>
          <a:off x="18027000" y="146052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22" name="正方形/長方形 421"/>
        <xdr:cNvSpPr/>
      </xdr:nvSpPr>
      <xdr:spPr>
        <a:xfrm>
          <a:off x="18027000" y="165096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a:t>
          </a:r>
          <a:endParaRPr b="0" lang="en-US" sz="1200" spc="-1" strike="noStrike">
            <a:latin typeface="游明朝"/>
          </a:endParaRPr>
        </a:p>
      </xdr:txBody>
    </xdr:sp>
    <xdr:clientData/>
  </xdr:twoCellAnchor>
  <xdr:twoCellAnchor editAs="twoCell">
    <xdr:from>
      <xdr:col>100</xdr:col>
      <xdr:colOff>127080</xdr:colOff>
      <xdr:row>8</xdr:row>
      <xdr:rowOff>88920</xdr:rowOff>
    </xdr:from>
    <xdr:to>
      <xdr:col>106</xdr:col>
      <xdr:colOff>139320</xdr:colOff>
      <xdr:row>9</xdr:row>
      <xdr:rowOff>171360</xdr:rowOff>
    </xdr:to>
    <xdr:sp>
      <xdr:nvSpPr>
        <xdr:cNvPr id="423" name="正方形/長方形 422"/>
        <xdr:cNvSpPr/>
      </xdr:nvSpPr>
      <xdr:spPr>
        <a:xfrm>
          <a:off x="19367640" y="14605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24" name="正方形/長方形 423"/>
        <xdr:cNvSpPr/>
      </xdr:nvSpPr>
      <xdr:spPr>
        <a:xfrm>
          <a:off x="19367640" y="16509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40.1</a:t>
          </a:r>
          <a:endParaRPr b="0" lang="en-US" sz="1200" spc="-1" strike="noStrike">
            <a:latin typeface="游明朝"/>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25" name="正方形/長方形 424"/>
        <xdr:cNvSpPr/>
      </xdr:nvSpPr>
      <xdr:spPr>
        <a:xfrm>
          <a:off x="11781000" y="196848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6" name="正方形/長方形 425"/>
        <xdr:cNvSpPr/>
      </xdr:nvSpPr>
      <xdr:spPr>
        <a:xfrm>
          <a:off x="16623000" y="1968480"/>
          <a:ext cx="553536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7" name="正方形/長方形 426"/>
        <xdr:cNvSpPr/>
      </xdr:nvSpPr>
      <xdr:spPr>
        <a:xfrm>
          <a:off x="16623000" y="196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游明朝"/>
          </a:endParaRPr>
        </a:p>
      </xdr:txBody>
    </xdr:sp>
    <xdr:clientData/>
  </xdr:twoCellAnchor>
  <xdr:twoCellAnchor editAs="twoCell">
    <xdr:from>
      <xdr:col>87</xdr:col>
      <xdr:colOff>-720</xdr:colOff>
      <xdr:row>13</xdr:row>
      <xdr:rowOff>57240</xdr:rowOff>
    </xdr:from>
    <xdr:to>
      <xdr:col>114</xdr:col>
      <xdr:colOff>114120</xdr:colOff>
      <xdr:row>25</xdr:row>
      <xdr:rowOff>31320</xdr:rowOff>
    </xdr:to>
    <xdr:sp>
      <xdr:nvSpPr>
        <xdr:cNvPr id="428" name="テキスト ボックス 427"/>
        <xdr:cNvSpPr/>
      </xdr:nvSpPr>
      <xdr:spPr>
        <a:xfrm>
          <a:off x="16738560" y="2286000"/>
          <a:ext cx="530964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将来負担比率は、前年度に比べ</a:t>
          </a:r>
          <a:r>
            <a:rPr b="0" lang="en-US" sz="1300" spc="-1" strike="noStrike">
              <a:solidFill>
                <a:srgbClr val="000000"/>
              </a:solidFill>
              <a:latin typeface="ＭＳ Ｐゴシック"/>
              <a:ea typeface="ＭＳ Ｐゴシック"/>
            </a:rPr>
            <a:t>13.4</a:t>
          </a:r>
          <a:r>
            <a:rPr b="0" lang="ja-JP" sz="1300" spc="-1" strike="noStrike">
              <a:solidFill>
                <a:srgbClr val="000000"/>
              </a:solidFill>
              <a:latin typeface="ＭＳ Ｐゴシック"/>
              <a:ea typeface="ＭＳ Ｐゴシック"/>
            </a:rPr>
            <a:t>％改善し</a:t>
          </a:r>
          <a:r>
            <a:rPr b="0" lang="en-US" sz="1300" spc="-1" strike="noStrike">
              <a:solidFill>
                <a:srgbClr val="000000"/>
              </a:solidFill>
              <a:latin typeface="ＭＳ Ｐゴシック"/>
              <a:ea typeface="ＭＳ Ｐゴシック"/>
            </a:rPr>
            <a:t>,17.6</a:t>
          </a:r>
          <a:r>
            <a:rPr b="0" lang="ja-JP" sz="1300" spc="-1" strike="noStrike">
              <a:solidFill>
                <a:srgbClr val="000000"/>
              </a:solidFill>
              <a:latin typeface="ＭＳ Ｐゴシック"/>
              <a:ea typeface="ＭＳ Ｐゴシック"/>
            </a:rPr>
            <a:t>％となった。改善した主な要因は、地方債の新規借入抑制による地方債残高の減少と、固定資産税の増収による標準財政規模の増加が要因である。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減少傾向であるが、類似団体を大きく上回っているのは、過去に実施したインフラ整備や公共施設建設の財源に地方債を充てており、地方債残高が多いためであると考えられる。今後、施設の長寿命化等に備えて、基金へ積み立てを行い、将来負担比率が悪化しないよう努め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oneCell">
    <xdr:from>
      <xdr:col>61</xdr:col>
      <xdr:colOff>8640</xdr:colOff>
      <xdr:row>10</xdr:row>
      <xdr:rowOff>63360</xdr:rowOff>
    </xdr:from>
    <xdr:to>
      <xdr:col>62</xdr:col>
      <xdr:colOff>110160</xdr:colOff>
      <xdr:row>11</xdr:row>
      <xdr:rowOff>83160</xdr:rowOff>
    </xdr:to>
    <xdr:sp>
      <xdr:nvSpPr>
        <xdr:cNvPr id="429" name="テキスト ボックス 428"/>
        <xdr:cNvSpPr/>
      </xdr:nvSpPr>
      <xdr:spPr>
        <a:xfrm>
          <a:off x="11745360" y="17780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cxnSp>
      <xdr:nvCxnSpPr>
        <xdr:cNvPr id="430" name="直線コネクタ 429"/>
        <xdr:cNvCxnSpPr/>
      </xdr:nvCxnSpPr>
      <xdr:spPr>
        <a:xfrm>
          <a:off x="11781000" y="4381200"/>
          <a:ext cx="4668840" cy="360"/>
        </a:xfrm>
        <a:prstGeom prst="straightConnector1">
          <a:avLst/>
        </a:prstGeom>
        <a:ln w="6350">
          <a:solidFill>
            <a:srgbClr val="d8d8d8"/>
          </a:solidFill>
          <a:miter/>
        </a:ln>
      </xdr:spPr>
    </xdr:cxnSp>
    <xdr:clientData/>
  </xdr:twoCellAnchor>
  <xdr:twoCellAnchor editAs="oneCell">
    <xdr:from>
      <xdr:col>57</xdr:col>
      <xdr:colOff>120600</xdr:colOff>
      <xdr:row>24</xdr:row>
      <xdr:rowOff>145800</xdr:rowOff>
    </xdr:from>
    <xdr:to>
      <xdr:col>61</xdr:col>
      <xdr:colOff>112680</xdr:colOff>
      <xdr:row>26</xdr:row>
      <xdr:rowOff>19080</xdr:rowOff>
    </xdr:to>
    <xdr:sp>
      <xdr:nvSpPr>
        <xdr:cNvPr id="431" name="テキスト ボックス 430"/>
        <xdr:cNvSpPr/>
      </xdr:nvSpPr>
      <xdr:spPr>
        <a:xfrm>
          <a:off x="11087640" y="426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游明朝"/>
          </a:endParaRPr>
        </a:p>
      </xdr:txBody>
    </xdr:sp>
    <xdr:clientData/>
  </xdr:twoCellAnchor>
  <xdr:twoCellAnchor editAs="twoCell">
    <xdr:from>
      <xdr:col>61</xdr:col>
      <xdr:colOff>44280</xdr:colOff>
      <xdr:row>23</xdr:row>
      <xdr:rowOff>36000</xdr:rowOff>
    </xdr:from>
    <xdr:to>
      <xdr:col>85</xdr:col>
      <xdr:colOff>95040</xdr:colOff>
      <xdr:row>23</xdr:row>
      <xdr:rowOff>36000</xdr:rowOff>
    </xdr:to>
    <xdr:cxnSp>
      <xdr:nvCxnSpPr>
        <xdr:cNvPr id="432" name="直線コネクタ 431"/>
        <xdr:cNvCxnSpPr/>
      </xdr:nvCxnSpPr>
      <xdr:spPr>
        <a:xfrm>
          <a:off x="11781000" y="3979440"/>
          <a:ext cx="4668840" cy="360"/>
        </a:xfrm>
        <a:prstGeom prst="straightConnector1">
          <a:avLst/>
        </a:prstGeom>
        <a:ln w="6350">
          <a:solidFill>
            <a:srgbClr val="d8d8d8"/>
          </a:solidFill>
          <a:miter/>
        </a:ln>
      </xdr:spPr>
    </xdr:cxnSp>
    <xdr:clientData/>
  </xdr:twoCellAnchor>
  <xdr:twoCellAnchor editAs="oneCell">
    <xdr:from>
      <xdr:col>57</xdr:col>
      <xdr:colOff>120600</xdr:colOff>
      <xdr:row>22</xdr:row>
      <xdr:rowOff>86040</xdr:rowOff>
    </xdr:from>
    <xdr:to>
      <xdr:col>61</xdr:col>
      <xdr:colOff>112680</xdr:colOff>
      <xdr:row>23</xdr:row>
      <xdr:rowOff>131040</xdr:rowOff>
    </xdr:to>
    <xdr:sp>
      <xdr:nvSpPr>
        <xdr:cNvPr id="433" name="テキスト ボックス 432"/>
        <xdr:cNvSpPr/>
      </xdr:nvSpPr>
      <xdr:spPr>
        <a:xfrm>
          <a:off x="11087640" y="3858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61</xdr:col>
      <xdr:colOff>44280</xdr:colOff>
      <xdr:row>20</xdr:row>
      <xdr:rowOff>147600</xdr:rowOff>
    </xdr:from>
    <xdr:to>
      <xdr:col>85</xdr:col>
      <xdr:colOff>95040</xdr:colOff>
      <xdr:row>20</xdr:row>
      <xdr:rowOff>147600</xdr:rowOff>
    </xdr:to>
    <xdr:cxnSp>
      <xdr:nvCxnSpPr>
        <xdr:cNvPr id="434" name="直線コネクタ 433"/>
        <xdr:cNvCxnSpPr/>
      </xdr:nvCxnSpPr>
      <xdr:spPr>
        <a:xfrm>
          <a:off x="11781000" y="3576600"/>
          <a:ext cx="4668840" cy="360"/>
        </a:xfrm>
        <a:prstGeom prst="straightConnector1">
          <a:avLst/>
        </a:prstGeom>
        <a:ln w="6350">
          <a:solidFill>
            <a:srgbClr val="d8d8d8"/>
          </a:solidFill>
          <a:miter/>
        </a:ln>
      </xdr:spPr>
    </xdr:cxnSp>
    <xdr:clientData/>
  </xdr:twoCellAnchor>
  <xdr:twoCellAnchor editAs="oneCell">
    <xdr:from>
      <xdr:col>57</xdr:col>
      <xdr:colOff>120600</xdr:colOff>
      <xdr:row>20</xdr:row>
      <xdr:rowOff>27000</xdr:rowOff>
    </xdr:from>
    <xdr:to>
      <xdr:col>61</xdr:col>
      <xdr:colOff>112680</xdr:colOff>
      <xdr:row>21</xdr:row>
      <xdr:rowOff>72000</xdr:rowOff>
    </xdr:to>
    <xdr:sp>
      <xdr:nvSpPr>
        <xdr:cNvPr id="435" name="テキスト ボックス 434"/>
        <xdr:cNvSpPr/>
      </xdr:nvSpPr>
      <xdr:spPr>
        <a:xfrm>
          <a:off x="11087640" y="345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cxnSp>
      <xdr:nvCxnSpPr>
        <xdr:cNvPr id="436" name="直線コネクタ 435"/>
        <xdr:cNvCxnSpPr/>
      </xdr:nvCxnSpPr>
      <xdr:spPr>
        <a:xfrm>
          <a:off x="11781000" y="3174840"/>
          <a:ext cx="4668840" cy="360"/>
        </a:xfrm>
        <a:prstGeom prst="straightConnector1">
          <a:avLst/>
        </a:prstGeom>
        <a:ln w="6350">
          <a:solidFill>
            <a:srgbClr val="d8d8d8"/>
          </a:solidFill>
          <a:miter/>
        </a:ln>
      </xdr:spPr>
    </xdr:cxnSp>
    <xdr:clientData/>
  </xdr:twoCellAnchor>
  <xdr:twoCellAnchor editAs="oneCell">
    <xdr:from>
      <xdr:col>57</xdr:col>
      <xdr:colOff>120600</xdr:colOff>
      <xdr:row>17</xdr:row>
      <xdr:rowOff>139320</xdr:rowOff>
    </xdr:from>
    <xdr:to>
      <xdr:col>61</xdr:col>
      <xdr:colOff>112680</xdr:colOff>
      <xdr:row>19</xdr:row>
      <xdr:rowOff>12600</xdr:rowOff>
    </xdr:to>
    <xdr:sp>
      <xdr:nvSpPr>
        <xdr:cNvPr id="437" name="テキスト ボックス 436"/>
        <xdr:cNvSpPr/>
      </xdr:nvSpPr>
      <xdr:spPr>
        <a:xfrm>
          <a:off x="11087640" y="305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cxnSp>
      <xdr:nvCxnSpPr>
        <xdr:cNvPr id="438" name="直線コネクタ 437"/>
        <xdr:cNvCxnSpPr/>
      </xdr:nvCxnSpPr>
      <xdr:spPr>
        <a:xfrm>
          <a:off x="11781000" y="2772720"/>
          <a:ext cx="4668840" cy="360"/>
        </a:xfrm>
        <a:prstGeom prst="straightConnector1">
          <a:avLst/>
        </a:prstGeom>
        <a:ln w="6350">
          <a:solidFill>
            <a:srgbClr val="d8d8d8"/>
          </a:solidFill>
          <a:miter/>
        </a:ln>
      </xdr:spPr>
    </xdr:cxnSp>
    <xdr:clientData/>
  </xdr:twoCellAnchor>
  <xdr:twoCellAnchor editAs="oneCell">
    <xdr:from>
      <xdr:col>57</xdr:col>
      <xdr:colOff>120600</xdr:colOff>
      <xdr:row>15</xdr:row>
      <xdr:rowOff>80280</xdr:rowOff>
    </xdr:from>
    <xdr:to>
      <xdr:col>61</xdr:col>
      <xdr:colOff>112680</xdr:colOff>
      <xdr:row>16</xdr:row>
      <xdr:rowOff>125280</xdr:rowOff>
    </xdr:to>
    <xdr:sp>
      <xdr:nvSpPr>
        <xdr:cNvPr id="439" name="テキスト ボックス 438"/>
        <xdr:cNvSpPr/>
      </xdr:nvSpPr>
      <xdr:spPr>
        <a:xfrm>
          <a:off x="11087640" y="265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cxnSp>
      <xdr:nvCxnSpPr>
        <xdr:cNvPr id="440" name="直線コネクタ 439"/>
        <xdr:cNvCxnSpPr/>
      </xdr:nvCxnSpPr>
      <xdr:spPr>
        <a:xfrm>
          <a:off x="11781000" y="2370240"/>
          <a:ext cx="4668840" cy="360"/>
        </a:xfrm>
        <a:prstGeom prst="straightConnector1">
          <a:avLst/>
        </a:prstGeom>
        <a:ln w="6350">
          <a:solidFill>
            <a:srgbClr val="d8d8d8"/>
          </a:solidFill>
          <a:miter/>
        </a:ln>
      </xdr:spPr>
    </xdr:cxnSp>
    <xdr:clientData/>
  </xdr:twoCellAnchor>
  <xdr:twoCellAnchor editAs="oneCell">
    <xdr:from>
      <xdr:col>57</xdr:col>
      <xdr:colOff>120600</xdr:colOff>
      <xdr:row>13</xdr:row>
      <xdr:rowOff>20160</xdr:rowOff>
    </xdr:from>
    <xdr:to>
      <xdr:col>61</xdr:col>
      <xdr:colOff>112680</xdr:colOff>
      <xdr:row>14</xdr:row>
      <xdr:rowOff>64800</xdr:rowOff>
    </xdr:to>
    <xdr:sp>
      <xdr:nvSpPr>
        <xdr:cNvPr id="441" name="テキスト ボックス 440"/>
        <xdr:cNvSpPr/>
      </xdr:nvSpPr>
      <xdr:spPr>
        <a:xfrm>
          <a:off x="11087640" y="2248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cxnSp>
      <xdr:nvCxnSpPr>
        <xdr:cNvPr id="442" name="直線コネクタ 441"/>
        <xdr:cNvCxnSpPr/>
      </xdr:nvCxnSpPr>
      <xdr:spPr>
        <a:xfrm>
          <a:off x="11781000" y="1968480"/>
          <a:ext cx="4668840" cy="360"/>
        </a:xfrm>
        <a:prstGeom prst="straightConnector1">
          <a:avLst/>
        </a:prstGeom>
        <a:ln w="6350">
          <a:solidFill>
            <a:srgbClr val="d8d8d8"/>
          </a:solidFill>
          <a:miter/>
        </a:ln>
      </xdr:spPr>
    </xdr:cxnSp>
    <xdr:clientData/>
  </xdr:twoCellAnchor>
  <xdr:twoCellAnchor editAs="twoCell">
    <xdr:from>
      <xdr:col>61</xdr:col>
      <xdr:colOff>44280</xdr:colOff>
      <xdr:row>11</xdr:row>
      <xdr:rowOff>82440</xdr:rowOff>
    </xdr:from>
    <xdr:to>
      <xdr:col>85</xdr:col>
      <xdr:colOff>94680</xdr:colOff>
      <xdr:row>25</xdr:row>
      <xdr:rowOff>94680</xdr:rowOff>
    </xdr:to>
    <xdr:sp>
      <xdr:nvSpPr>
        <xdr:cNvPr id="443" name="将来負担の状況グラフ枠"/>
        <xdr:cNvSpPr/>
      </xdr:nvSpPr>
      <xdr:spPr>
        <a:xfrm>
          <a:off x="11781000" y="196848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21</xdr:row>
      <xdr:rowOff>162360</xdr:rowOff>
    </xdr:to>
    <xdr:cxnSp>
      <xdr:nvCxnSpPr>
        <xdr:cNvPr id="444" name="直線コネクタ 443"/>
        <xdr:cNvCxnSpPr/>
      </xdr:nvCxnSpPr>
      <xdr:spPr>
        <a:xfrm flipV="1">
          <a:off x="15629040" y="2370240"/>
          <a:ext cx="360" cy="1392840"/>
        </a:xfrm>
        <a:prstGeom prst="straightConnector1">
          <a:avLst/>
        </a:prstGeom>
        <a:ln w="63500">
          <a:solidFill>
            <a:srgbClr val="808080"/>
          </a:solidFill>
          <a:miter/>
        </a:ln>
      </xdr:spPr>
    </xdr:cxnSp>
    <xdr:clientData/>
  </xdr:twoCellAnchor>
  <xdr:twoCellAnchor editAs="oneCell">
    <xdr:from>
      <xdr:col>81</xdr:col>
      <xdr:colOff>133200</xdr:colOff>
      <xdr:row>21</xdr:row>
      <xdr:rowOff>155160</xdr:rowOff>
    </xdr:from>
    <xdr:to>
      <xdr:col>85</xdr:col>
      <xdr:colOff>123840</xdr:colOff>
      <xdr:row>23</xdr:row>
      <xdr:rowOff>28440</xdr:rowOff>
    </xdr:to>
    <xdr:sp>
      <xdr:nvSpPr>
        <xdr:cNvPr id="445" name="将来負担の状況最小値テキスト"/>
        <xdr:cNvSpPr/>
      </xdr:nvSpPr>
      <xdr:spPr>
        <a:xfrm>
          <a:off x="15717960" y="37555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173.1</a:t>
          </a:r>
          <a:endParaRPr b="0" lang="en-US" sz="1000" spc="-1" strike="noStrike">
            <a:latin typeface="游明朝"/>
          </a:endParaRPr>
        </a:p>
      </xdr:txBody>
    </xdr:sp>
    <xdr:clientData/>
  </xdr:twoCellAnchor>
  <xdr:twoCellAnchor editAs="twoCell">
    <xdr:from>
      <xdr:col>80</xdr:col>
      <xdr:colOff>164880</xdr:colOff>
      <xdr:row>21</xdr:row>
      <xdr:rowOff>162360</xdr:rowOff>
    </xdr:from>
    <xdr:to>
      <xdr:col>81</xdr:col>
      <xdr:colOff>133200</xdr:colOff>
      <xdr:row>21</xdr:row>
      <xdr:rowOff>162360</xdr:rowOff>
    </xdr:to>
    <xdr:cxnSp>
      <xdr:nvCxnSpPr>
        <xdr:cNvPr id="446" name="直線コネクタ 445"/>
        <xdr:cNvCxnSpPr/>
      </xdr:nvCxnSpPr>
      <xdr:spPr>
        <a:xfrm>
          <a:off x="15557400" y="3762720"/>
          <a:ext cx="160920" cy="360"/>
        </a:xfrm>
        <a:prstGeom prst="straightConnector1">
          <a:avLst/>
        </a:prstGeom>
        <a:ln w="19050">
          <a:solidFill>
            <a:srgbClr val="000000"/>
          </a:solidFill>
          <a:miter/>
        </a:ln>
      </xdr:spPr>
    </xdr:cxnSp>
    <xdr:clientData/>
  </xdr:twoCellAnchor>
  <xdr:twoCellAnchor editAs="oneCell">
    <xdr:from>
      <xdr:col>81</xdr:col>
      <xdr:colOff>133200</xdr:colOff>
      <xdr:row>12</xdr:row>
      <xdr:rowOff>27000</xdr:rowOff>
    </xdr:from>
    <xdr:to>
      <xdr:col>85</xdr:col>
      <xdr:colOff>123840</xdr:colOff>
      <xdr:row>13</xdr:row>
      <xdr:rowOff>72000</xdr:rowOff>
    </xdr:to>
    <xdr:sp>
      <xdr:nvSpPr>
        <xdr:cNvPr id="447" name="将来負担の状況最大値テキスト"/>
        <xdr:cNvSpPr/>
      </xdr:nvSpPr>
      <xdr:spPr>
        <a:xfrm>
          <a:off x="15717960" y="208440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cxnSp>
      <xdr:nvCxnSpPr>
        <xdr:cNvPr id="448" name="直線コネクタ 447"/>
        <xdr:cNvCxnSpPr/>
      </xdr:nvCxnSpPr>
      <xdr:spPr>
        <a:xfrm>
          <a:off x="15557400" y="2370240"/>
          <a:ext cx="160920" cy="360"/>
        </a:xfrm>
        <a:prstGeom prst="straightConnector1">
          <a:avLst/>
        </a:prstGeom>
        <a:ln w="19050">
          <a:solidFill>
            <a:srgbClr val="000000"/>
          </a:solidFill>
          <a:miter/>
        </a:ln>
      </xdr:spPr>
    </xdr:cxnSp>
    <xdr:clientData/>
  </xdr:twoCellAnchor>
  <xdr:twoCellAnchor editAs="twoCell">
    <xdr:from>
      <xdr:col>77</xdr:col>
      <xdr:colOff>44280</xdr:colOff>
      <xdr:row>14</xdr:row>
      <xdr:rowOff>111600</xdr:rowOff>
    </xdr:from>
    <xdr:to>
      <xdr:col>81</xdr:col>
      <xdr:colOff>44280</xdr:colOff>
      <xdr:row>15</xdr:row>
      <xdr:rowOff>48240</xdr:rowOff>
    </xdr:to>
    <xdr:cxnSp>
      <xdr:nvCxnSpPr>
        <xdr:cNvPr id="449" name="直線コネクタ 448"/>
        <xdr:cNvCxnSpPr/>
      </xdr:nvCxnSpPr>
      <xdr:spPr>
        <a:xfrm flipV="1">
          <a:off x="14859360" y="2512080"/>
          <a:ext cx="770040" cy="108360"/>
        </a:xfrm>
        <a:prstGeom prst="straightConnector1">
          <a:avLst/>
        </a:prstGeom>
        <a:ln w="6350">
          <a:solidFill>
            <a:srgbClr val="ff0000"/>
          </a:solidFill>
          <a:miter/>
        </a:ln>
      </xdr:spPr>
    </xdr:cxnSp>
    <xdr:clientData/>
  </xdr:twoCellAnchor>
  <xdr:twoCellAnchor editAs="oneCell">
    <xdr:from>
      <xdr:col>81</xdr:col>
      <xdr:colOff>133200</xdr:colOff>
      <xdr:row>12</xdr:row>
      <xdr:rowOff>141120</xdr:rowOff>
    </xdr:from>
    <xdr:to>
      <xdr:col>85</xdr:col>
      <xdr:colOff>123840</xdr:colOff>
      <xdr:row>14</xdr:row>
      <xdr:rowOff>14400</xdr:rowOff>
    </xdr:to>
    <xdr:sp>
      <xdr:nvSpPr>
        <xdr:cNvPr id="450" name="将来負担の状況平均値テキスト"/>
        <xdr:cNvSpPr/>
      </xdr:nvSpPr>
      <xdr:spPr>
        <a:xfrm>
          <a:off x="15717960" y="219852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81</xdr:col>
      <xdr:colOff>-360</xdr:colOff>
      <xdr:row>13</xdr:row>
      <xdr:rowOff>90720</xdr:rowOff>
    </xdr:from>
    <xdr:to>
      <xdr:col>81</xdr:col>
      <xdr:colOff>95040</xdr:colOff>
      <xdr:row>14</xdr:row>
      <xdr:rowOff>20520</xdr:rowOff>
    </xdr:to>
    <xdr:sp>
      <xdr:nvSpPr>
        <xdr:cNvPr id="451" name="フローチャート: 判断 450"/>
        <xdr:cNvSpPr/>
      </xdr:nvSpPr>
      <xdr:spPr>
        <a:xfrm>
          <a:off x="15584400" y="2319480"/>
          <a:ext cx="954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-720</xdr:colOff>
      <xdr:row>15</xdr:row>
      <xdr:rowOff>48240</xdr:rowOff>
    </xdr:from>
    <xdr:to>
      <xdr:col>77</xdr:col>
      <xdr:colOff>44280</xdr:colOff>
      <xdr:row>15</xdr:row>
      <xdr:rowOff>93960</xdr:rowOff>
    </xdr:to>
    <xdr:cxnSp>
      <xdr:nvCxnSpPr>
        <xdr:cNvPr id="452" name="直線コネクタ 451"/>
        <xdr:cNvCxnSpPr/>
      </xdr:nvCxnSpPr>
      <xdr:spPr>
        <a:xfrm flipV="1">
          <a:off x="14044680" y="2620080"/>
          <a:ext cx="815040" cy="46080"/>
        </a:xfrm>
        <a:prstGeom prst="straightConnector1">
          <a:avLst/>
        </a:prstGeom>
        <a:ln w="6350">
          <a:solidFill>
            <a:srgbClr val="ff0000"/>
          </a:solidFill>
          <a:miter/>
        </a:ln>
      </xdr:spPr>
    </xdr:cxnSp>
    <xdr:clientData/>
  </xdr:twoCellAnchor>
  <xdr:twoCellAnchor editAs="twoCell">
    <xdr:from>
      <xdr:col>77</xdr:col>
      <xdr:colOff>-360</xdr:colOff>
      <xdr:row>13</xdr:row>
      <xdr:rowOff>143640</xdr:rowOff>
    </xdr:from>
    <xdr:to>
      <xdr:col>77</xdr:col>
      <xdr:colOff>95040</xdr:colOff>
      <xdr:row>14</xdr:row>
      <xdr:rowOff>73440</xdr:rowOff>
    </xdr:to>
    <xdr:sp>
      <xdr:nvSpPr>
        <xdr:cNvPr id="453" name="フローチャート: 判断 452"/>
        <xdr:cNvSpPr/>
      </xdr:nvSpPr>
      <xdr:spPr>
        <a:xfrm>
          <a:off x="14814720" y="2372400"/>
          <a:ext cx="954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12</xdr:row>
      <xdr:rowOff>105120</xdr:rowOff>
    </xdr:from>
    <xdr:to>
      <xdr:col>79</xdr:col>
      <xdr:colOff>47880</xdr:colOff>
      <xdr:row>13</xdr:row>
      <xdr:rowOff>150120</xdr:rowOff>
    </xdr:to>
    <xdr:sp>
      <xdr:nvSpPr>
        <xdr:cNvPr id="454" name="テキスト ボックス 453"/>
        <xdr:cNvSpPr/>
      </xdr:nvSpPr>
      <xdr:spPr>
        <a:xfrm>
          <a:off x="14512680" y="216252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68</xdr:col>
      <xdr:colOff>152280</xdr:colOff>
      <xdr:row>15</xdr:row>
      <xdr:rowOff>93960</xdr:rowOff>
    </xdr:from>
    <xdr:to>
      <xdr:col>72</xdr:col>
      <xdr:colOff>191520</xdr:colOff>
      <xdr:row>15</xdr:row>
      <xdr:rowOff>147240</xdr:rowOff>
    </xdr:to>
    <xdr:cxnSp>
      <xdr:nvCxnSpPr>
        <xdr:cNvPr id="455" name="直線コネクタ 454"/>
        <xdr:cNvCxnSpPr/>
      </xdr:nvCxnSpPr>
      <xdr:spPr>
        <a:xfrm flipV="1">
          <a:off x="13235760" y="2665800"/>
          <a:ext cx="809280" cy="53640"/>
        </a:xfrm>
        <a:prstGeom prst="straightConnector1">
          <a:avLst/>
        </a:prstGeom>
        <a:ln w="6350">
          <a:solidFill>
            <a:srgbClr val="ff0000"/>
          </a:solidFill>
          <a:miter/>
        </a:ln>
      </xdr:spPr>
    </xdr:cxnSp>
    <xdr:clientData/>
  </xdr:twoCellAnchor>
  <xdr:twoCellAnchor editAs="twoCell">
    <xdr:from>
      <xdr:col>72</xdr:col>
      <xdr:colOff>152280</xdr:colOff>
      <xdr:row>14</xdr:row>
      <xdr:rowOff>6840</xdr:rowOff>
    </xdr:from>
    <xdr:to>
      <xdr:col>73</xdr:col>
      <xdr:colOff>43920</xdr:colOff>
      <xdr:row>14</xdr:row>
      <xdr:rowOff>108720</xdr:rowOff>
    </xdr:to>
    <xdr:sp>
      <xdr:nvSpPr>
        <xdr:cNvPr id="456" name="フローチャート: 判断 455"/>
        <xdr:cNvSpPr/>
      </xdr:nvSpPr>
      <xdr:spPr>
        <a:xfrm>
          <a:off x="14005440" y="2407320"/>
          <a:ext cx="83880" cy="1018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12</xdr:row>
      <xdr:rowOff>140040</xdr:rowOff>
    </xdr:from>
    <xdr:to>
      <xdr:col>75</xdr:col>
      <xdr:colOff>22680</xdr:colOff>
      <xdr:row>14</xdr:row>
      <xdr:rowOff>13320</xdr:rowOff>
    </xdr:to>
    <xdr:sp>
      <xdr:nvSpPr>
        <xdr:cNvPr id="457" name="テキスト ボックス 456"/>
        <xdr:cNvSpPr/>
      </xdr:nvSpPr>
      <xdr:spPr>
        <a:xfrm>
          <a:off x="13692600" y="21974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a:t>
          </a:r>
          <a:endParaRPr b="0" lang="en-US" sz="1000" spc="-1" strike="noStrike">
            <a:latin typeface="游明朝"/>
          </a:endParaRPr>
        </a:p>
      </xdr:txBody>
    </xdr:sp>
    <xdr:clientData/>
  </xdr:twoCellAnchor>
  <xdr:twoCellAnchor editAs="twoCell">
    <xdr:from>
      <xdr:col>64</xdr:col>
      <xdr:colOff>101520</xdr:colOff>
      <xdr:row>15</xdr:row>
      <xdr:rowOff>147240</xdr:rowOff>
    </xdr:from>
    <xdr:to>
      <xdr:col>68</xdr:col>
      <xdr:colOff>152280</xdr:colOff>
      <xdr:row>16</xdr:row>
      <xdr:rowOff>129960</xdr:rowOff>
    </xdr:to>
    <xdr:cxnSp>
      <xdr:nvCxnSpPr>
        <xdr:cNvPr id="458" name="直線コネクタ 457"/>
        <xdr:cNvCxnSpPr/>
      </xdr:nvCxnSpPr>
      <xdr:spPr>
        <a:xfrm flipV="1">
          <a:off x="12415320" y="2719080"/>
          <a:ext cx="820800" cy="154440"/>
        </a:xfrm>
        <a:prstGeom prst="straightConnector1">
          <a:avLst/>
        </a:prstGeom>
        <a:ln w="6350">
          <a:solidFill>
            <a:srgbClr val="ff0000"/>
          </a:solidFill>
          <a:miter/>
        </a:ln>
      </xdr:spPr>
    </xdr:cxnSp>
    <xdr:clientData/>
  </xdr:twoCellAnchor>
  <xdr:twoCellAnchor editAs="twoCell">
    <xdr:from>
      <xdr:col>68</xdr:col>
      <xdr:colOff>101520</xdr:colOff>
      <xdr:row>14</xdr:row>
      <xdr:rowOff>3240</xdr:rowOff>
    </xdr:from>
    <xdr:to>
      <xdr:col>68</xdr:col>
      <xdr:colOff>191160</xdr:colOff>
      <xdr:row>14</xdr:row>
      <xdr:rowOff>104400</xdr:rowOff>
    </xdr:to>
    <xdr:sp>
      <xdr:nvSpPr>
        <xdr:cNvPr id="459" name="フローチャート: 判断 458"/>
        <xdr:cNvSpPr/>
      </xdr:nvSpPr>
      <xdr:spPr>
        <a:xfrm>
          <a:off x="13185000" y="2403720"/>
          <a:ext cx="8964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12</xdr:row>
      <xdr:rowOff>136080</xdr:rowOff>
    </xdr:from>
    <xdr:to>
      <xdr:col>70</xdr:col>
      <xdr:colOff>181080</xdr:colOff>
      <xdr:row>14</xdr:row>
      <xdr:rowOff>9360</xdr:rowOff>
    </xdr:to>
    <xdr:sp>
      <xdr:nvSpPr>
        <xdr:cNvPr id="460" name="テキスト ボックス 459"/>
        <xdr:cNvSpPr/>
      </xdr:nvSpPr>
      <xdr:spPr>
        <a:xfrm>
          <a:off x="12889080" y="21934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64</xdr:col>
      <xdr:colOff>50760</xdr:colOff>
      <xdr:row>14</xdr:row>
      <xdr:rowOff>11520</xdr:rowOff>
    </xdr:from>
    <xdr:to>
      <xdr:col>64</xdr:col>
      <xdr:colOff>151920</xdr:colOff>
      <xdr:row>14</xdr:row>
      <xdr:rowOff>112680</xdr:rowOff>
    </xdr:to>
    <xdr:sp>
      <xdr:nvSpPr>
        <xdr:cNvPr id="461" name="フローチャート: 判断 460"/>
        <xdr:cNvSpPr/>
      </xdr:nvSpPr>
      <xdr:spPr>
        <a:xfrm>
          <a:off x="12364560" y="2412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12</xdr:row>
      <xdr:rowOff>143640</xdr:rowOff>
    </xdr:from>
    <xdr:to>
      <xdr:col>66</xdr:col>
      <xdr:colOff>130320</xdr:colOff>
      <xdr:row>14</xdr:row>
      <xdr:rowOff>16920</xdr:rowOff>
    </xdr:to>
    <xdr:sp>
      <xdr:nvSpPr>
        <xdr:cNvPr id="462" name="テキスト ボックス 461"/>
        <xdr:cNvSpPr/>
      </xdr:nvSpPr>
      <xdr:spPr>
        <a:xfrm>
          <a:off x="12068640" y="22010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11.4</a:t>
          </a:r>
          <a:endParaRPr b="0" lang="en-US" sz="1000" spc="-1" strike="noStrike">
            <a:latin typeface="游明朝"/>
          </a:endParaRPr>
        </a:p>
      </xdr:txBody>
    </xdr:sp>
    <xdr:clientData/>
  </xdr:twoCellAnchor>
  <xdr:twoCellAnchor editAs="oneCell">
    <xdr:from>
      <xdr:col>80</xdr:col>
      <xdr:colOff>38160</xdr:colOff>
      <xdr:row>25</xdr:row>
      <xdr:rowOff>114120</xdr:rowOff>
    </xdr:from>
    <xdr:to>
      <xdr:col>84</xdr:col>
      <xdr:colOff>28800</xdr:colOff>
      <xdr:row>26</xdr:row>
      <xdr:rowOff>158760</xdr:rowOff>
    </xdr:to>
    <xdr:sp>
      <xdr:nvSpPr>
        <xdr:cNvPr id="463" name="テキスト ボックス 462"/>
        <xdr:cNvSpPr/>
      </xdr:nvSpPr>
      <xdr:spPr>
        <a:xfrm>
          <a:off x="15430680" y="440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25</xdr:row>
      <xdr:rowOff>114120</xdr:rowOff>
    </xdr:from>
    <xdr:to>
      <xdr:col>80</xdr:col>
      <xdr:colOff>28800</xdr:colOff>
      <xdr:row>26</xdr:row>
      <xdr:rowOff>158760</xdr:rowOff>
    </xdr:to>
    <xdr:sp>
      <xdr:nvSpPr>
        <xdr:cNvPr id="464" name="テキスト ボックス 463"/>
        <xdr:cNvSpPr/>
      </xdr:nvSpPr>
      <xdr:spPr>
        <a:xfrm>
          <a:off x="14661000" y="440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-360</xdr:colOff>
      <xdr:row>25</xdr:row>
      <xdr:rowOff>114120</xdr:rowOff>
    </xdr:from>
    <xdr:to>
      <xdr:col>75</xdr:col>
      <xdr:colOff>184320</xdr:colOff>
      <xdr:row>26</xdr:row>
      <xdr:rowOff>158760</xdr:rowOff>
    </xdr:to>
    <xdr:sp>
      <xdr:nvSpPr>
        <xdr:cNvPr id="465" name="テキスト ボックス 464"/>
        <xdr:cNvSpPr/>
      </xdr:nvSpPr>
      <xdr:spPr>
        <a:xfrm>
          <a:off x="138528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25</xdr:row>
      <xdr:rowOff>114120</xdr:rowOff>
    </xdr:from>
    <xdr:to>
      <xdr:col>71</xdr:col>
      <xdr:colOff>136800</xdr:colOff>
      <xdr:row>26</xdr:row>
      <xdr:rowOff>158760</xdr:rowOff>
    </xdr:to>
    <xdr:sp>
      <xdr:nvSpPr>
        <xdr:cNvPr id="466" name="テキスト ボックス 465"/>
        <xdr:cNvSpPr/>
      </xdr:nvSpPr>
      <xdr:spPr>
        <a:xfrm>
          <a:off x="13037400" y="440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25</xdr:row>
      <xdr:rowOff>114120</xdr:rowOff>
    </xdr:from>
    <xdr:to>
      <xdr:col>67</xdr:col>
      <xdr:colOff>86040</xdr:colOff>
      <xdr:row>26</xdr:row>
      <xdr:rowOff>158760</xdr:rowOff>
    </xdr:to>
    <xdr:sp>
      <xdr:nvSpPr>
        <xdr:cNvPr id="467" name="テキスト ボックス 466"/>
        <xdr:cNvSpPr/>
      </xdr:nvSpPr>
      <xdr:spPr>
        <a:xfrm>
          <a:off x="12216960" y="44002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-360</xdr:colOff>
      <xdr:row>14</xdr:row>
      <xdr:rowOff>60840</xdr:rowOff>
    </xdr:from>
    <xdr:to>
      <xdr:col>81</xdr:col>
      <xdr:colOff>95040</xdr:colOff>
      <xdr:row>14</xdr:row>
      <xdr:rowOff>162000</xdr:rowOff>
    </xdr:to>
    <xdr:sp>
      <xdr:nvSpPr>
        <xdr:cNvPr id="468" name="楕円 467"/>
        <xdr:cNvSpPr/>
      </xdr:nvSpPr>
      <xdr:spPr>
        <a:xfrm>
          <a:off x="15584400" y="246132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14</xdr:row>
      <xdr:rowOff>54360</xdr:rowOff>
    </xdr:from>
    <xdr:to>
      <xdr:col>85</xdr:col>
      <xdr:colOff>123840</xdr:colOff>
      <xdr:row>15</xdr:row>
      <xdr:rowOff>99360</xdr:rowOff>
    </xdr:to>
    <xdr:sp>
      <xdr:nvSpPr>
        <xdr:cNvPr id="469" name="将来負担の状況該当値テキスト"/>
        <xdr:cNvSpPr/>
      </xdr:nvSpPr>
      <xdr:spPr>
        <a:xfrm>
          <a:off x="15717960" y="24548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17.6</a:t>
          </a:r>
          <a:endParaRPr b="0" lang="en-US" sz="1000" spc="-1" strike="noStrike">
            <a:latin typeface="游明朝"/>
          </a:endParaRPr>
        </a:p>
      </xdr:txBody>
    </xdr:sp>
    <xdr:clientData/>
  </xdr:twoCellAnchor>
  <xdr:twoCellAnchor editAs="twoCell">
    <xdr:from>
      <xdr:col>77</xdr:col>
      <xdr:colOff>-360</xdr:colOff>
      <xdr:row>14</xdr:row>
      <xdr:rowOff>168840</xdr:rowOff>
    </xdr:from>
    <xdr:to>
      <xdr:col>77</xdr:col>
      <xdr:colOff>95040</xdr:colOff>
      <xdr:row>15</xdr:row>
      <xdr:rowOff>98640</xdr:rowOff>
    </xdr:to>
    <xdr:sp>
      <xdr:nvSpPr>
        <xdr:cNvPr id="470" name="楕円 469"/>
        <xdr:cNvSpPr/>
      </xdr:nvSpPr>
      <xdr:spPr>
        <a:xfrm>
          <a:off x="14814720" y="2569320"/>
          <a:ext cx="954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15</xdr:row>
      <xdr:rowOff>105120</xdr:rowOff>
    </xdr:from>
    <xdr:to>
      <xdr:col>79</xdr:col>
      <xdr:colOff>47880</xdr:colOff>
      <xdr:row>16</xdr:row>
      <xdr:rowOff>150120</xdr:rowOff>
    </xdr:to>
    <xdr:sp>
      <xdr:nvSpPr>
        <xdr:cNvPr id="471" name="テキスト ボックス 470"/>
        <xdr:cNvSpPr/>
      </xdr:nvSpPr>
      <xdr:spPr>
        <a:xfrm>
          <a:off x="14512680" y="2676960"/>
          <a:ext cx="7351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31.0</a:t>
          </a:r>
          <a:endParaRPr b="0" lang="en-US" sz="1000" spc="-1" strike="noStrike">
            <a:latin typeface="游明朝"/>
          </a:endParaRPr>
        </a:p>
      </xdr:txBody>
    </xdr:sp>
    <xdr:clientData/>
  </xdr:twoCellAnchor>
  <xdr:twoCellAnchor editAs="twoCell">
    <xdr:from>
      <xdr:col>72</xdr:col>
      <xdr:colOff>152280</xdr:colOff>
      <xdr:row>15</xdr:row>
      <xdr:rowOff>43200</xdr:rowOff>
    </xdr:from>
    <xdr:to>
      <xdr:col>73</xdr:col>
      <xdr:colOff>43920</xdr:colOff>
      <xdr:row>15</xdr:row>
      <xdr:rowOff>144360</xdr:rowOff>
    </xdr:to>
    <xdr:sp>
      <xdr:nvSpPr>
        <xdr:cNvPr id="472" name="楕円 471"/>
        <xdr:cNvSpPr/>
      </xdr:nvSpPr>
      <xdr:spPr>
        <a:xfrm>
          <a:off x="14005440" y="26150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15</xdr:row>
      <xdr:rowOff>150840</xdr:rowOff>
    </xdr:from>
    <xdr:to>
      <xdr:col>75</xdr:col>
      <xdr:colOff>22680</xdr:colOff>
      <xdr:row>17</xdr:row>
      <xdr:rowOff>24480</xdr:rowOff>
    </xdr:to>
    <xdr:sp>
      <xdr:nvSpPr>
        <xdr:cNvPr id="473" name="テキスト ボックス 472"/>
        <xdr:cNvSpPr/>
      </xdr:nvSpPr>
      <xdr:spPr>
        <a:xfrm>
          <a:off x="13692600" y="272268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36.7</a:t>
          </a:r>
          <a:endParaRPr b="0" lang="en-US" sz="1000" spc="-1" strike="noStrike">
            <a:latin typeface="游明朝"/>
          </a:endParaRPr>
        </a:p>
      </xdr:txBody>
    </xdr:sp>
    <xdr:clientData/>
  </xdr:twoCellAnchor>
  <xdr:twoCellAnchor editAs="twoCell">
    <xdr:from>
      <xdr:col>68</xdr:col>
      <xdr:colOff>101520</xdr:colOff>
      <xdr:row>15</xdr:row>
      <xdr:rowOff>96480</xdr:rowOff>
    </xdr:from>
    <xdr:to>
      <xdr:col>68</xdr:col>
      <xdr:colOff>191160</xdr:colOff>
      <xdr:row>16</xdr:row>
      <xdr:rowOff>26280</xdr:rowOff>
    </xdr:to>
    <xdr:sp>
      <xdr:nvSpPr>
        <xdr:cNvPr id="474" name="楕円 473"/>
        <xdr:cNvSpPr/>
      </xdr:nvSpPr>
      <xdr:spPr>
        <a:xfrm>
          <a:off x="13185000" y="2668320"/>
          <a:ext cx="8964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16</xdr:row>
      <xdr:rowOff>32760</xdr:rowOff>
    </xdr:from>
    <xdr:to>
      <xdr:col>70</xdr:col>
      <xdr:colOff>181080</xdr:colOff>
      <xdr:row>17</xdr:row>
      <xdr:rowOff>77760</xdr:rowOff>
    </xdr:to>
    <xdr:sp>
      <xdr:nvSpPr>
        <xdr:cNvPr id="475" name="テキスト ボックス 474"/>
        <xdr:cNvSpPr/>
      </xdr:nvSpPr>
      <xdr:spPr>
        <a:xfrm>
          <a:off x="12889080" y="277596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a:t>
          </a:r>
          <a:endParaRPr b="0" lang="en-US" sz="1000" spc="-1" strike="noStrike">
            <a:latin typeface="游明朝"/>
          </a:endParaRPr>
        </a:p>
      </xdr:txBody>
    </xdr:sp>
    <xdr:clientData/>
  </xdr:twoCellAnchor>
  <xdr:twoCellAnchor editAs="twoCell">
    <xdr:from>
      <xdr:col>64</xdr:col>
      <xdr:colOff>50760</xdr:colOff>
      <xdr:row>16</xdr:row>
      <xdr:rowOff>79200</xdr:rowOff>
    </xdr:from>
    <xdr:to>
      <xdr:col>64</xdr:col>
      <xdr:colOff>151920</xdr:colOff>
      <xdr:row>17</xdr:row>
      <xdr:rowOff>9000</xdr:rowOff>
    </xdr:to>
    <xdr:sp>
      <xdr:nvSpPr>
        <xdr:cNvPr id="476" name="楕円 475"/>
        <xdr:cNvSpPr/>
      </xdr:nvSpPr>
      <xdr:spPr>
        <a:xfrm>
          <a:off x="12364560" y="2822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17</xdr:row>
      <xdr:rowOff>15480</xdr:rowOff>
    </xdr:from>
    <xdr:to>
      <xdr:col>66</xdr:col>
      <xdr:colOff>130320</xdr:colOff>
      <xdr:row>18</xdr:row>
      <xdr:rowOff>60120</xdr:rowOff>
    </xdr:to>
    <xdr:sp>
      <xdr:nvSpPr>
        <xdr:cNvPr id="477" name="テキスト ボックス 476"/>
        <xdr:cNvSpPr/>
      </xdr:nvSpPr>
      <xdr:spPr>
        <a:xfrm>
          <a:off x="12068640" y="2930040"/>
          <a:ext cx="7603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62.5</a:t>
          </a:r>
          <a:endParaRPr b="0" lang="en-US" sz="10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78" name="正方形/長方形 1"/>
        <xdr:cNvSpPr/>
      </xdr:nvSpPr>
      <xdr:spPr>
        <a:xfrm>
          <a:off x="0" y="127080"/>
          <a:ext cx="11659320" cy="507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79" name="正方形/長方形 2"/>
        <xdr:cNvSpPr/>
      </xdr:nvSpPr>
      <xdr:spPr>
        <a:xfrm>
          <a:off x="17545320" y="190440"/>
          <a:ext cx="360000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80" name="正方形/長方形 3"/>
        <xdr:cNvSpPr/>
      </xdr:nvSpPr>
      <xdr:spPr>
        <a:xfrm>
          <a:off x="17570520" y="215640"/>
          <a:ext cx="355572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114</xdr:col>
      <xdr:colOff>182520</xdr:colOff>
      <xdr:row>3</xdr:row>
      <xdr:rowOff>171000</xdr:rowOff>
    </xdr:to>
    <xdr:sp>
      <xdr:nvSpPr>
        <xdr:cNvPr id="481" name="正方形/長方形 4"/>
        <xdr:cNvSpPr/>
      </xdr:nvSpPr>
      <xdr:spPr>
        <a:xfrm>
          <a:off x="17596080" y="241200"/>
          <a:ext cx="350712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82" name="正方形/長方形 5"/>
        <xdr:cNvSpPr/>
      </xdr:nvSpPr>
      <xdr:spPr>
        <a:xfrm>
          <a:off x="14982120" y="190440"/>
          <a:ext cx="244584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83" name="正方形/長方形 6"/>
        <xdr:cNvSpPr/>
      </xdr:nvSpPr>
      <xdr:spPr>
        <a:xfrm>
          <a:off x="15007680" y="215640"/>
          <a:ext cx="240120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84" name="正方形/長方形 7"/>
        <xdr:cNvSpPr/>
      </xdr:nvSpPr>
      <xdr:spPr>
        <a:xfrm>
          <a:off x="15032880" y="241200"/>
          <a:ext cx="234396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85" name="正方形/長方形 8"/>
        <xdr:cNvSpPr/>
      </xdr:nvSpPr>
      <xdr:spPr>
        <a:xfrm>
          <a:off x="0" y="888840"/>
          <a:ext cx="21151440" cy="141732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游明朝"/>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86" name="正方形/長方形 9"/>
        <xdr:cNvSpPr/>
      </xdr:nvSpPr>
      <xdr:spPr>
        <a:xfrm>
          <a:off x="712440" y="1523880"/>
          <a:ext cx="8842680" cy="17586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87" name="正方形/長方形 10"/>
        <xdr:cNvSpPr/>
      </xdr:nvSpPr>
      <xdr:spPr>
        <a:xfrm>
          <a:off x="822960" y="1555560"/>
          <a:ext cx="128088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88" name="正方形/長方形 11"/>
        <xdr:cNvSpPr/>
      </xdr:nvSpPr>
      <xdr:spPr>
        <a:xfrm>
          <a:off x="2040840" y="1555560"/>
          <a:ext cx="1170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37,767</a:t>
          </a:r>
          <a:endParaRPr b="0" lang="en-US" sz="1100" spc="-1" strike="noStrike">
            <a:latin typeface="游明朝"/>
          </a:endParaRPr>
        </a:p>
        <a:p>
          <a:r>
            <a:rPr b="1" lang="en-US" sz="1100" spc="-1" strike="noStrike">
              <a:solidFill>
                <a:srgbClr val="000000"/>
              </a:solidFill>
              <a:latin typeface="ＭＳ ゴシック"/>
              <a:ea typeface="ＭＳ ゴシック"/>
            </a:rPr>
            <a:t>36,647</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17,057,863</a:t>
          </a:r>
          <a:endParaRPr b="0" lang="en-US" sz="1100" spc="-1" strike="noStrike">
            <a:latin typeface="游明朝"/>
          </a:endParaRPr>
        </a:p>
        <a:p>
          <a:r>
            <a:rPr b="1" lang="en-US" sz="1100" spc="-1" strike="noStrike">
              <a:solidFill>
                <a:srgbClr val="000000"/>
              </a:solidFill>
              <a:latin typeface="ＭＳ ゴシック"/>
              <a:ea typeface="ＭＳ ゴシック"/>
            </a:rPr>
            <a:t>16,359,658</a:t>
          </a:r>
          <a:endParaRPr b="0" lang="en-US" sz="1100" spc="-1" strike="noStrike">
            <a:latin typeface="游明朝"/>
          </a:endParaRPr>
        </a:p>
        <a:p>
          <a:r>
            <a:rPr b="1" lang="en-US" sz="1100" spc="-1" strike="noStrike">
              <a:solidFill>
                <a:srgbClr val="000000"/>
              </a:solidFill>
              <a:latin typeface="ＭＳ ゴシック"/>
              <a:ea typeface="ＭＳ ゴシック"/>
            </a:rPr>
            <a:t>542,927</a:t>
          </a:r>
          <a:endParaRPr b="0" lang="en-US" sz="1100" spc="-1" strike="noStrike">
            <a:latin typeface="游明朝"/>
          </a:endParaRPr>
        </a:p>
        <a:p>
          <a:r>
            <a:rPr b="1" lang="en-US" sz="1100" spc="-1" strike="noStrike">
              <a:solidFill>
                <a:srgbClr val="000000"/>
              </a:solidFill>
              <a:latin typeface="ＭＳ ゴシック"/>
              <a:ea typeface="ＭＳ ゴシック"/>
            </a:rPr>
            <a:t>10,282,608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8,070,055</a:t>
          </a:r>
          <a:endParaRPr b="0" lang="en-US" sz="1100" spc="-1" strike="noStrike">
            <a:latin typeface="游明朝"/>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89" name="正方形/長方形 12"/>
        <xdr:cNvSpPr/>
      </xdr:nvSpPr>
      <xdr:spPr>
        <a:xfrm>
          <a:off x="3275280" y="1555560"/>
          <a:ext cx="13914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90" name="正方形/長方形 13"/>
        <xdr:cNvSpPr/>
      </xdr:nvSpPr>
      <xdr:spPr>
        <a:xfrm>
          <a:off x="4667040" y="1549440"/>
          <a:ext cx="18666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91" name="正方形/長方形 14"/>
        <xdr:cNvSpPr/>
      </xdr:nvSpPr>
      <xdr:spPr>
        <a:xfrm>
          <a:off x="6534360" y="1549440"/>
          <a:ext cx="11703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9.3</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17.6</a:t>
          </a:r>
          <a:endParaRPr b="0" lang="en-US" sz="1100" spc="-1" strike="noStrike">
            <a:latin typeface="游明朝"/>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92" name="正方形/長方形 15"/>
        <xdr:cNvSpPr/>
      </xdr:nvSpPr>
      <xdr:spPr>
        <a:xfrm>
          <a:off x="7751880" y="1549440"/>
          <a:ext cx="5850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93" name="正方形/長方形 16"/>
        <xdr:cNvSpPr/>
      </xdr:nvSpPr>
      <xdr:spPr>
        <a:xfrm>
          <a:off x="4667040" y="2413080"/>
          <a:ext cx="186660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94" name="正方形/長方形 17"/>
        <xdr:cNvSpPr/>
      </xdr:nvSpPr>
      <xdr:spPr>
        <a:xfrm>
          <a:off x="6597720" y="2413080"/>
          <a:ext cx="313128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R04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52</xdr:col>
      <xdr:colOff>165240</xdr:colOff>
      <xdr:row>8</xdr:row>
      <xdr:rowOff>152280</xdr:rowOff>
    </xdr:from>
    <xdr:to>
      <xdr:col>59</xdr:col>
      <xdr:colOff>183240</xdr:colOff>
      <xdr:row>15</xdr:row>
      <xdr:rowOff>94680</xdr:rowOff>
    </xdr:to>
    <xdr:sp>
      <xdr:nvSpPr>
        <xdr:cNvPr id="495" name="角丸四角形 18"/>
        <xdr:cNvSpPr/>
      </xdr:nvSpPr>
      <xdr:spPr>
        <a:xfrm>
          <a:off x="9708120" y="1523880"/>
          <a:ext cx="1302480" cy="114264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96" name="正方形/長方形 19"/>
        <xdr:cNvSpPr/>
      </xdr:nvSpPr>
      <xdr:spPr>
        <a:xfrm>
          <a:off x="9935280" y="1587240"/>
          <a:ext cx="1170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97" name="正方形/長方形 20"/>
        <xdr:cNvSpPr/>
      </xdr:nvSpPr>
      <xdr:spPr>
        <a:xfrm>
          <a:off x="9935280" y="1854360"/>
          <a:ext cx="1170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98" name="正方形/長方形 21"/>
        <xdr:cNvSpPr/>
      </xdr:nvSpPr>
      <xdr:spPr>
        <a:xfrm>
          <a:off x="9935280" y="2184480"/>
          <a:ext cx="11707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cxnSp>
      <xdr:nvCxnSpPr>
        <xdr:cNvPr id="499" name="直線コネクタ 22"/>
        <xdr:cNvCxnSpPr/>
      </xdr:nvCxnSpPr>
      <xdr:spPr>
        <a:xfrm>
          <a:off x="9792720" y="1676160"/>
          <a:ext cx="155160" cy="360"/>
        </a:xfrm>
        <a:prstGeom prst="straightConnector1">
          <a:avLst/>
        </a:prstGeom>
        <a:ln w="6350">
          <a:solidFill>
            <a:srgbClr val="ff0000"/>
          </a:solidFill>
          <a:miter/>
        </a:ln>
      </xdr:spPr>
    </xdr:cxnSp>
    <xdr:clientData/>
  </xdr:twoCellAnchor>
  <xdr:twoCellAnchor editAs="twoCell">
    <xdr:from>
      <xdr:col>53</xdr:col>
      <xdr:colOff>101520</xdr:colOff>
      <xdr:row>9</xdr:row>
      <xdr:rowOff>82440</xdr:rowOff>
    </xdr:from>
    <xdr:to>
      <xdr:col>54</xdr:col>
      <xdr:colOff>2880</xdr:colOff>
      <xdr:row>10</xdr:row>
      <xdr:rowOff>12240</xdr:rowOff>
    </xdr:to>
    <xdr:sp>
      <xdr:nvSpPr>
        <xdr:cNvPr id="500" name="楕円 23"/>
        <xdr:cNvSpPr/>
      </xdr:nvSpPr>
      <xdr:spPr>
        <a:xfrm>
          <a:off x="9827640" y="1625400"/>
          <a:ext cx="849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501" name="フローチャート: 判断 24"/>
        <xdr:cNvSpPr/>
      </xdr:nvSpPr>
      <xdr:spPr>
        <a:xfrm>
          <a:off x="9827640" y="189252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cxnSp>
      <xdr:nvCxnSpPr>
        <xdr:cNvPr id="502" name="直線コネクタ 25"/>
        <xdr:cNvCxnSpPr/>
      </xdr:nvCxnSpPr>
      <xdr:spPr>
        <a:xfrm>
          <a:off x="9871920" y="2158920"/>
          <a:ext cx="360" cy="140040"/>
        </a:xfrm>
        <a:prstGeom prst="straightConnector1">
          <a:avLst/>
        </a:prstGeom>
        <a:ln w="31750">
          <a:solidFill>
            <a:srgbClr val="808080"/>
          </a:solidFill>
          <a:miter/>
        </a:ln>
      </xdr:spPr>
    </xdr:cxnSp>
    <xdr:clientData/>
  </xdr:twoCellAnchor>
  <xdr:twoCellAnchor editAs="twoCell">
    <xdr:from>
      <xdr:col>53</xdr:col>
      <xdr:colOff>66600</xdr:colOff>
      <xdr:row>12</xdr:row>
      <xdr:rowOff>101520</xdr:rowOff>
    </xdr:from>
    <xdr:to>
      <xdr:col>54</xdr:col>
      <xdr:colOff>37800</xdr:colOff>
      <xdr:row>12</xdr:row>
      <xdr:rowOff>101520</xdr:rowOff>
    </xdr:to>
    <xdr:cxnSp>
      <xdr:nvCxnSpPr>
        <xdr:cNvPr id="503" name="直線コネクタ 26"/>
        <xdr:cNvCxnSpPr/>
      </xdr:nvCxnSpPr>
      <xdr:spPr>
        <a:xfrm>
          <a:off x="9792720" y="2158920"/>
          <a:ext cx="155160" cy="360"/>
        </a:xfrm>
        <a:prstGeom prst="straightConnector1">
          <a:avLst/>
        </a:prstGeom>
        <a:ln w="15875">
          <a:solidFill>
            <a:srgbClr val="000000"/>
          </a:solidFill>
          <a:miter/>
        </a:ln>
      </xdr:spPr>
    </xdr:cxnSp>
    <xdr:clientData/>
  </xdr:twoCellAnchor>
  <xdr:twoCellAnchor editAs="twoCell">
    <xdr:from>
      <xdr:col>53</xdr:col>
      <xdr:colOff>145800</xdr:colOff>
      <xdr:row>13</xdr:row>
      <xdr:rowOff>168120</xdr:rowOff>
    </xdr:from>
    <xdr:to>
      <xdr:col>53</xdr:col>
      <xdr:colOff>145800</xdr:colOff>
      <xdr:row>14</xdr:row>
      <xdr:rowOff>136440</xdr:rowOff>
    </xdr:to>
    <xdr:cxnSp>
      <xdr:nvCxnSpPr>
        <xdr:cNvPr id="504" name="直線コネクタ 27"/>
        <xdr:cNvCxnSpPr/>
      </xdr:nvCxnSpPr>
      <xdr:spPr>
        <a:xfrm flipV="1">
          <a:off x="9871920" y="2396880"/>
          <a:ext cx="360" cy="140400"/>
        </a:xfrm>
        <a:prstGeom prst="straightConnector1">
          <a:avLst/>
        </a:prstGeom>
        <a:ln w="31750">
          <a:solidFill>
            <a:srgbClr val="808080"/>
          </a:solidFill>
          <a:miter/>
        </a:ln>
      </xdr:spPr>
    </xdr:cxnSp>
    <xdr:clientData/>
  </xdr:twoCellAnchor>
  <xdr:twoCellAnchor editAs="twoCell">
    <xdr:from>
      <xdr:col>53</xdr:col>
      <xdr:colOff>66600</xdr:colOff>
      <xdr:row>14</xdr:row>
      <xdr:rowOff>139680</xdr:rowOff>
    </xdr:from>
    <xdr:to>
      <xdr:col>54</xdr:col>
      <xdr:colOff>37800</xdr:colOff>
      <xdr:row>14</xdr:row>
      <xdr:rowOff>139680</xdr:rowOff>
    </xdr:to>
    <xdr:cxnSp>
      <xdr:nvCxnSpPr>
        <xdr:cNvPr id="505" name="直線コネクタ 28"/>
        <xdr:cNvCxnSpPr/>
      </xdr:nvCxnSpPr>
      <xdr:spPr>
        <a:xfrm>
          <a:off x="9792720" y="2540160"/>
          <a:ext cx="155160" cy="360"/>
        </a:xfrm>
        <a:prstGeom prst="straightConnector1">
          <a:avLst/>
        </a:prstGeom>
        <a:ln w="15875">
          <a:solidFill>
            <a:srgbClr val="000000"/>
          </a:solidFill>
          <a:miter/>
        </a:ln>
      </xdr:spPr>
    </xdr:cxnSp>
    <xdr:clientData/>
  </xdr:twoCellAnchor>
  <xdr:twoCellAnchor editAs="oneCell">
    <xdr:from>
      <xdr:col>3</xdr:col>
      <xdr:colOff>138240</xdr:colOff>
      <xdr:row>20</xdr:row>
      <xdr:rowOff>63360</xdr:rowOff>
    </xdr:from>
    <xdr:to>
      <xdr:col>51</xdr:col>
      <xdr:colOff>145440</xdr:colOff>
      <xdr:row>21</xdr:row>
      <xdr:rowOff>108720</xdr:rowOff>
    </xdr:to>
    <xdr:sp>
      <xdr:nvSpPr>
        <xdr:cNvPr id="506" name="テキスト ボックス 29"/>
        <xdr:cNvSpPr/>
      </xdr:nvSpPr>
      <xdr:spPr>
        <a:xfrm>
          <a:off x="688680" y="34923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125640</xdr:colOff>
      <xdr:row>21</xdr:row>
      <xdr:rowOff>146160</xdr:rowOff>
    </xdr:from>
    <xdr:to>
      <xdr:col>36</xdr:col>
      <xdr:colOff>60480</xdr:colOff>
      <xdr:row>23</xdr:row>
      <xdr:rowOff>19800</xdr:rowOff>
    </xdr:to>
    <xdr:sp>
      <xdr:nvSpPr>
        <xdr:cNvPr id="507" name="テキスト ボックス 30"/>
        <xdr:cNvSpPr/>
      </xdr:nvSpPr>
      <xdr:spPr>
        <a:xfrm>
          <a:off x="676080" y="374652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135000</xdr:colOff>
      <xdr:row>23</xdr:row>
      <xdr:rowOff>57240</xdr:rowOff>
    </xdr:from>
    <xdr:to>
      <xdr:col>48</xdr:col>
      <xdr:colOff>34200</xdr:colOff>
      <xdr:row>24</xdr:row>
      <xdr:rowOff>102600</xdr:rowOff>
    </xdr:to>
    <xdr:sp>
      <xdr:nvSpPr>
        <xdr:cNvPr id="508" name="テキスト ボックス 31"/>
        <xdr:cNvSpPr/>
      </xdr:nvSpPr>
      <xdr:spPr>
        <a:xfrm>
          <a:off x="685440" y="40006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98280</xdr:colOff>
      <xdr:row>24</xdr:row>
      <xdr:rowOff>139680</xdr:rowOff>
    </xdr:from>
    <xdr:to>
      <xdr:col>4</xdr:col>
      <xdr:colOff>99000</xdr:colOff>
      <xdr:row>26</xdr:row>
      <xdr:rowOff>55440</xdr:rowOff>
    </xdr:to>
    <xdr:sp>
      <xdr:nvSpPr>
        <xdr:cNvPr id="509" name="テキスト ボックス 32"/>
        <xdr:cNvSpPr/>
      </xdr:nvSpPr>
      <xdr:spPr>
        <a:xfrm>
          <a:off x="648720" y="42544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182520</xdr:colOff>
      <xdr:row>29</xdr:row>
      <xdr:rowOff>43920</xdr:rowOff>
    </xdr:to>
    <xdr:sp>
      <xdr:nvSpPr>
        <xdr:cNvPr id="510" name="正方形/長方形 33"/>
        <xdr:cNvSpPr/>
      </xdr:nvSpPr>
      <xdr:spPr>
        <a:xfrm>
          <a:off x="712440" y="4699080"/>
          <a:ext cx="42415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27</xdr:col>
      <xdr:colOff>-720</xdr:colOff>
      <xdr:row>27</xdr:row>
      <xdr:rowOff>133200</xdr:rowOff>
    </xdr:from>
    <xdr:to>
      <xdr:col>34</xdr:col>
      <xdr:colOff>120240</xdr:colOff>
      <xdr:row>29</xdr:row>
      <xdr:rowOff>43920</xdr:rowOff>
    </xdr:to>
    <xdr:sp>
      <xdr:nvSpPr>
        <xdr:cNvPr id="511" name="正方形/長方形 34"/>
        <xdr:cNvSpPr/>
      </xdr:nvSpPr>
      <xdr:spPr>
        <a:xfrm>
          <a:off x="4954320" y="4762440"/>
          <a:ext cx="1405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-720</xdr:colOff>
      <xdr:row>28</xdr:row>
      <xdr:rowOff>152280</xdr:rowOff>
    </xdr:from>
    <xdr:to>
      <xdr:col>34</xdr:col>
      <xdr:colOff>120240</xdr:colOff>
      <xdr:row>30</xdr:row>
      <xdr:rowOff>63000</xdr:rowOff>
    </xdr:to>
    <xdr:sp>
      <xdr:nvSpPr>
        <xdr:cNvPr id="512" name="正方形/長方形 35"/>
        <xdr:cNvSpPr/>
      </xdr:nvSpPr>
      <xdr:spPr>
        <a:xfrm>
          <a:off x="4954320" y="4952880"/>
          <a:ext cx="1405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21/37</a:t>
          </a:r>
          <a:endParaRPr b="0" lang="en-US" sz="1200" spc="-1" strike="noStrike">
            <a:latin typeface="游明朝"/>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13" name="正方形/長方形 36"/>
        <xdr:cNvSpPr/>
      </xdr:nvSpPr>
      <xdr:spPr>
        <a:xfrm>
          <a:off x="65088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14" name="正方形/長方形 37"/>
        <xdr:cNvSpPr/>
      </xdr:nvSpPr>
      <xdr:spPr>
        <a:xfrm>
          <a:off x="65088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a:t>
          </a:r>
          <a:endParaRPr b="0" lang="en-US" sz="1200" spc="-1" strike="noStrike">
            <a:latin typeface="游明朝"/>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15" name="正方形/長方形 38"/>
        <xdr:cNvSpPr/>
      </xdr:nvSpPr>
      <xdr:spPr>
        <a:xfrm>
          <a:off x="798948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16" name="正方形/長方形 39"/>
        <xdr:cNvSpPr/>
      </xdr:nvSpPr>
      <xdr:spPr>
        <a:xfrm>
          <a:off x="798948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25.0</a:t>
          </a:r>
          <a:endParaRPr b="0" lang="en-US" sz="1200" spc="-1" strike="noStrike">
            <a:latin typeface="游明朝"/>
          </a:endParaRPr>
        </a:p>
      </xdr:txBody>
    </xdr:sp>
    <xdr:clientData/>
  </xdr:twoCellAnchor>
  <xdr:twoCellAnchor editAs="twoCell">
    <xdr:from>
      <xdr:col>3</xdr:col>
      <xdr:colOff>162000</xdr:colOff>
      <xdr:row>30</xdr:row>
      <xdr:rowOff>127080</xdr:rowOff>
    </xdr:from>
    <xdr:to>
      <xdr:col>26</xdr:col>
      <xdr:colOff>182520</xdr:colOff>
      <xdr:row>44</xdr:row>
      <xdr:rowOff>12600</xdr:rowOff>
    </xdr:to>
    <xdr:sp>
      <xdr:nvSpPr>
        <xdr:cNvPr id="517" name="正方形/長方形 40"/>
        <xdr:cNvSpPr/>
      </xdr:nvSpPr>
      <xdr:spPr>
        <a:xfrm>
          <a:off x="712440" y="5270760"/>
          <a:ext cx="424152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18" name="正方形/長方形 41"/>
        <xdr:cNvSpPr/>
      </xdr:nvSpPr>
      <xdr:spPr>
        <a:xfrm>
          <a:off x="5252760" y="5270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47</xdr:col>
      <xdr:colOff>182520</xdr:colOff>
      <xdr:row>32</xdr:row>
      <xdr:rowOff>37800</xdr:rowOff>
    </xdr:to>
    <xdr:sp>
      <xdr:nvSpPr>
        <xdr:cNvPr id="519" name="正方形/長方形 42"/>
        <xdr:cNvSpPr/>
      </xdr:nvSpPr>
      <xdr:spPr>
        <a:xfrm>
          <a:off x="5316120" y="5270760"/>
          <a:ext cx="3491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游明朝"/>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20" name="テキスト ボックス 43"/>
        <xdr:cNvSpPr/>
      </xdr:nvSpPr>
      <xdr:spPr>
        <a:xfrm>
          <a:off x="5337720" y="5587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人件費に係る経常収支比率は、税収増による一般財源の増及び負担率改定による退手納付金の減により</a:t>
          </a:r>
          <a:r>
            <a:rPr b="0" lang="en-US" sz="1300" spc="-1" strike="noStrike">
              <a:solidFill>
                <a:schemeClr val="dk1"/>
              </a:solidFill>
              <a:latin typeface="ＭＳ Ｐゴシック"/>
              <a:ea typeface="ＭＳ Ｐゴシック"/>
            </a:rPr>
            <a:t>1.2</a:t>
          </a:r>
          <a:r>
            <a:rPr b="0" lang="ja-JP" sz="1300" spc="-1" strike="noStrike">
              <a:solidFill>
                <a:schemeClr val="dk1"/>
              </a:solidFill>
              <a:latin typeface="ＭＳ Ｐゴシック"/>
              <a:ea typeface="ＭＳ Ｐゴシック"/>
            </a:rPr>
            <a:t>％減少している。現状の組織体制では、大幅な人件費の削減は難しい状況である。デジタル化を推進し、業務の効率化や事務作業の削減を目指し、職員及び会計年度任用職員の適正配置やごみ処理、消防事業の広域化を検討し、組織体制の見直しを行っていく必要がある。</a:t>
          </a:r>
          <a:endParaRPr b="0" lang="en-US" sz="1300" spc="-1" strike="noStrike">
            <a:latin typeface="游明朝"/>
          </a:endParaRPr>
        </a:p>
      </xdr:txBody>
    </xdr:sp>
    <xdr:clientData/>
  </xdr:twoCellAnchor>
  <xdr:twoCellAnchor editAs="oneCell">
    <xdr:from>
      <xdr:col>3</xdr:col>
      <xdr:colOff>126000</xdr:colOff>
      <xdr:row>29</xdr:row>
      <xdr:rowOff>108000</xdr:rowOff>
    </xdr:from>
    <xdr:to>
      <xdr:col>5</xdr:col>
      <xdr:colOff>52560</xdr:colOff>
      <xdr:row>30</xdr:row>
      <xdr:rowOff>127440</xdr:rowOff>
    </xdr:to>
    <xdr:sp>
      <xdr:nvSpPr>
        <xdr:cNvPr id="521" name="テキスト ボックス 44"/>
        <xdr:cNvSpPr/>
      </xdr:nvSpPr>
      <xdr:spPr>
        <a:xfrm>
          <a:off x="67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44</xdr:row>
      <xdr:rowOff>12600</xdr:rowOff>
    </xdr:from>
    <xdr:to>
      <xdr:col>26</xdr:col>
      <xdr:colOff>182880</xdr:colOff>
      <xdr:row>44</xdr:row>
      <xdr:rowOff>12600</xdr:rowOff>
    </xdr:to>
    <xdr:cxnSp>
      <xdr:nvCxnSpPr>
        <xdr:cNvPr id="522" name="直線コネクタ 45"/>
        <xdr:cNvCxnSpPr/>
      </xdr:nvCxnSpPr>
      <xdr:spPr>
        <a:xfrm>
          <a:off x="712080" y="7556400"/>
          <a:ext cx="4242600" cy="360"/>
        </a:xfrm>
        <a:prstGeom prst="straightConnector1">
          <a:avLst/>
        </a:prstGeom>
        <a:ln w="6350">
          <a:solidFill>
            <a:srgbClr val="c0c0c0"/>
          </a:solidFill>
          <a:miter/>
        </a:ln>
      </xdr:spPr>
    </xdr:cxnSp>
    <xdr:clientData/>
  </xdr:twoCellAnchor>
  <xdr:twoCellAnchor editAs="oneCell">
    <xdr:from>
      <xdr:col>1</xdr:col>
      <xdr:colOff>54000</xdr:colOff>
      <xdr:row>43</xdr:row>
      <xdr:rowOff>59760</xdr:rowOff>
    </xdr:from>
    <xdr:to>
      <xdr:col>4</xdr:col>
      <xdr:colOff>11160</xdr:colOff>
      <xdr:row>44</xdr:row>
      <xdr:rowOff>104760</xdr:rowOff>
    </xdr:to>
    <xdr:sp>
      <xdr:nvSpPr>
        <xdr:cNvPr id="523" name="テキスト ボックス 46"/>
        <xdr:cNvSpPr/>
      </xdr:nvSpPr>
      <xdr:spPr>
        <a:xfrm>
          <a:off x="237600" y="7432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41</xdr:row>
      <xdr:rowOff>145800</xdr:rowOff>
    </xdr:from>
    <xdr:to>
      <xdr:col>26</xdr:col>
      <xdr:colOff>182880</xdr:colOff>
      <xdr:row>41</xdr:row>
      <xdr:rowOff>145800</xdr:rowOff>
    </xdr:to>
    <xdr:cxnSp>
      <xdr:nvCxnSpPr>
        <xdr:cNvPr id="524" name="直線コネクタ 47"/>
        <xdr:cNvCxnSpPr/>
      </xdr:nvCxnSpPr>
      <xdr:spPr>
        <a:xfrm>
          <a:off x="712080" y="7175160"/>
          <a:ext cx="4242600" cy="360"/>
        </a:xfrm>
        <a:prstGeom prst="straightConnector1">
          <a:avLst/>
        </a:prstGeom>
        <a:ln w="6350">
          <a:solidFill>
            <a:srgbClr val="c0c0c0"/>
          </a:solidFill>
          <a:miter/>
        </a:ln>
      </xdr:spPr>
    </xdr:cxnSp>
    <xdr:clientData/>
  </xdr:twoCellAnchor>
  <xdr:twoCellAnchor editAs="oneCell">
    <xdr:from>
      <xdr:col>1</xdr:col>
      <xdr:colOff>54000</xdr:colOff>
      <xdr:row>41</xdr:row>
      <xdr:rowOff>25200</xdr:rowOff>
    </xdr:from>
    <xdr:to>
      <xdr:col>4</xdr:col>
      <xdr:colOff>11160</xdr:colOff>
      <xdr:row>42</xdr:row>
      <xdr:rowOff>69840</xdr:rowOff>
    </xdr:to>
    <xdr:sp>
      <xdr:nvSpPr>
        <xdr:cNvPr id="525" name="テキスト ボックス 48"/>
        <xdr:cNvSpPr/>
      </xdr:nvSpPr>
      <xdr:spPr>
        <a:xfrm>
          <a:off x="237600" y="705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游明朝"/>
          </a:endParaRPr>
        </a:p>
      </xdr:txBody>
    </xdr:sp>
    <xdr:clientData/>
  </xdr:twoCellAnchor>
  <xdr:twoCellAnchor editAs="twoCell">
    <xdr:from>
      <xdr:col>3</xdr:col>
      <xdr:colOff>161640</xdr:colOff>
      <xdr:row>39</xdr:row>
      <xdr:rowOff>107640</xdr:rowOff>
    </xdr:from>
    <xdr:to>
      <xdr:col>26</xdr:col>
      <xdr:colOff>182880</xdr:colOff>
      <xdr:row>39</xdr:row>
      <xdr:rowOff>107640</xdr:rowOff>
    </xdr:to>
    <xdr:cxnSp>
      <xdr:nvCxnSpPr>
        <xdr:cNvPr id="526" name="直線コネクタ 49"/>
        <xdr:cNvCxnSpPr/>
      </xdr:nvCxnSpPr>
      <xdr:spPr>
        <a:xfrm>
          <a:off x="712080" y="6794280"/>
          <a:ext cx="4242600" cy="360"/>
        </a:xfrm>
        <a:prstGeom prst="straightConnector1">
          <a:avLst/>
        </a:prstGeom>
        <a:ln w="6350">
          <a:solidFill>
            <a:srgbClr val="c0c0c0"/>
          </a:solidFill>
          <a:miter/>
        </a:ln>
      </xdr:spPr>
    </xdr:cxnSp>
    <xdr:clientData/>
  </xdr:twoCellAnchor>
  <xdr:twoCellAnchor editAs="oneCell">
    <xdr:from>
      <xdr:col>1</xdr:col>
      <xdr:colOff>54000</xdr:colOff>
      <xdr:row>38</xdr:row>
      <xdr:rowOff>158400</xdr:rowOff>
    </xdr:from>
    <xdr:to>
      <xdr:col>4</xdr:col>
      <xdr:colOff>11160</xdr:colOff>
      <xdr:row>40</xdr:row>
      <xdr:rowOff>32040</xdr:rowOff>
    </xdr:to>
    <xdr:sp>
      <xdr:nvSpPr>
        <xdr:cNvPr id="527" name="テキスト ボックス 50"/>
        <xdr:cNvSpPr/>
      </xdr:nvSpPr>
      <xdr:spPr>
        <a:xfrm>
          <a:off x="237600" y="6673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37</xdr:row>
      <xdr:rowOff>69840</xdr:rowOff>
    </xdr:from>
    <xdr:to>
      <xdr:col>26</xdr:col>
      <xdr:colOff>182880</xdr:colOff>
      <xdr:row>37</xdr:row>
      <xdr:rowOff>69840</xdr:rowOff>
    </xdr:to>
    <xdr:cxnSp>
      <xdr:nvCxnSpPr>
        <xdr:cNvPr id="528" name="直線コネクタ 51"/>
        <xdr:cNvCxnSpPr/>
      </xdr:nvCxnSpPr>
      <xdr:spPr>
        <a:xfrm>
          <a:off x="712080" y="6413400"/>
          <a:ext cx="4242600" cy="360"/>
        </a:xfrm>
        <a:prstGeom prst="straightConnector1">
          <a:avLst/>
        </a:prstGeom>
        <a:ln w="6350">
          <a:solidFill>
            <a:srgbClr val="c0c0c0"/>
          </a:solidFill>
          <a:miter/>
        </a:ln>
      </xdr:spPr>
    </xdr:cxnSp>
    <xdr:clientData/>
  </xdr:twoCellAnchor>
  <xdr:twoCellAnchor editAs="oneCell">
    <xdr:from>
      <xdr:col>1</xdr:col>
      <xdr:colOff>54000</xdr:colOff>
      <xdr:row>36</xdr:row>
      <xdr:rowOff>117000</xdr:rowOff>
    </xdr:from>
    <xdr:to>
      <xdr:col>4</xdr:col>
      <xdr:colOff>11160</xdr:colOff>
      <xdr:row>37</xdr:row>
      <xdr:rowOff>162000</xdr:rowOff>
    </xdr:to>
    <xdr:sp>
      <xdr:nvSpPr>
        <xdr:cNvPr id="529" name="テキスト ボックス 52"/>
        <xdr:cNvSpPr/>
      </xdr:nvSpPr>
      <xdr:spPr>
        <a:xfrm>
          <a:off x="237600" y="6289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35</xdr:row>
      <xdr:rowOff>31680</xdr:rowOff>
    </xdr:from>
    <xdr:to>
      <xdr:col>26</xdr:col>
      <xdr:colOff>182880</xdr:colOff>
      <xdr:row>35</xdr:row>
      <xdr:rowOff>31680</xdr:rowOff>
    </xdr:to>
    <xdr:cxnSp>
      <xdr:nvCxnSpPr>
        <xdr:cNvPr id="530" name="直線コネクタ 53"/>
        <xdr:cNvCxnSpPr/>
      </xdr:nvCxnSpPr>
      <xdr:spPr>
        <a:xfrm>
          <a:off x="712080" y="6032520"/>
          <a:ext cx="4242600" cy="360"/>
        </a:xfrm>
        <a:prstGeom prst="straightConnector1">
          <a:avLst/>
        </a:prstGeom>
        <a:ln w="6350">
          <a:solidFill>
            <a:srgbClr val="c0c0c0"/>
          </a:solidFill>
          <a:miter/>
        </a:ln>
      </xdr:spPr>
    </xdr:cxnSp>
    <xdr:clientData/>
  </xdr:twoCellAnchor>
  <xdr:twoCellAnchor editAs="oneCell">
    <xdr:from>
      <xdr:col>1</xdr:col>
      <xdr:colOff>54000</xdr:colOff>
      <xdr:row>34</xdr:row>
      <xdr:rowOff>82080</xdr:rowOff>
    </xdr:from>
    <xdr:to>
      <xdr:col>4</xdr:col>
      <xdr:colOff>11160</xdr:colOff>
      <xdr:row>35</xdr:row>
      <xdr:rowOff>127080</xdr:rowOff>
    </xdr:to>
    <xdr:sp>
      <xdr:nvSpPr>
        <xdr:cNvPr id="531" name="テキスト ボックス 54"/>
        <xdr:cNvSpPr/>
      </xdr:nvSpPr>
      <xdr:spPr>
        <a:xfrm>
          <a:off x="237600" y="5911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32</xdr:row>
      <xdr:rowOff>164880</xdr:rowOff>
    </xdr:from>
    <xdr:to>
      <xdr:col>26</xdr:col>
      <xdr:colOff>182880</xdr:colOff>
      <xdr:row>32</xdr:row>
      <xdr:rowOff>164880</xdr:rowOff>
    </xdr:to>
    <xdr:cxnSp>
      <xdr:nvCxnSpPr>
        <xdr:cNvPr id="532" name="直線コネクタ 55"/>
        <xdr:cNvCxnSpPr/>
      </xdr:nvCxnSpPr>
      <xdr:spPr>
        <a:xfrm>
          <a:off x="712080" y="5651280"/>
          <a:ext cx="4242600" cy="360"/>
        </a:xfrm>
        <a:prstGeom prst="straightConnector1">
          <a:avLst/>
        </a:prstGeom>
        <a:ln w="6350">
          <a:solidFill>
            <a:srgbClr val="c0c0c0"/>
          </a:solidFill>
          <a:miter/>
        </a:ln>
      </xdr:spPr>
    </xdr:cxnSp>
    <xdr:clientData/>
  </xdr:twoCellAnchor>
  <xdr:twoCellAnchor editAs="oneCell">
    <xdr:from>
      <xdr:col>1</xdr:col>
      <xdr:colOff>54000</xdr:colOff>
      <xdr:row>32</xdr:row>
      <xdr:rowOff>44280</xdr:rowOff>
    </xdr:from>
    <xdr:to>
      <xdr:col>4</xdr:col>
      <xdr:colOff>11160</xdr:colOff>
      <xdr:row>33</xdr:row>
      <xdr:rowOff>89280</xdr:rowOff>
    </xdr:to>
    <xdr:sp>
      <xdr:nvSpPr>
        <xdr:cNvPr id="533" name="テキスト ボックス 56"/>
        <xdr:cNvSpPr/>
      </xdr:nvSpPr>
      <xdr:spPr>
        <a:xfrm>
          <a:off x="237600" y="5530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30</xdr:row>
      <xdr:rowOff>126720</xdr:rowOff>
    </xdr:from>
    <xdr:to>
      <xdr:col>26</xdr:col>
      <xdr:colOff>182880</xdr:colOff>
      <xdr:row>30</xdr:row>
      <xdr:rowOff>126720</xdr:rowOff>
    </xdr:to>
    <xdr:cxnSp>
      <xdr:nvCxnSpPr>
        <xdr:cNvPr id="534" name="直線コネクタ 57"/>
        <xdr:cNvCxnSpPr/>
      </xdr:nvCxnSpPr>
      <xdr:spPr>
        <a:xfrm>
          <a:off x="712080" y="5270400"/>
          <a:ext cx="4242600" cy="360"/>
        </a:xfrm>
        <a:prstGeom prst="straightConnector1">
          <a:avLst/>
        </a:prstGeom>
        <a:ln w="6350">
          <a:solidFill>
            <a:srgbClr val="c0c0c0"/>
          </a:solidFill>
          <a:miter/>
        </a:ln>
      </xdr:spPr>
    </xdr:cxnSp>
    <xdr:clientData/>
  </xdr:twoCellAnchor>
  <xdr:twoCellAnchor editAs="oneCell">
    <xdr:from>
      <xdr:col>1</xdr:col>
      <xdr:colOff>54000</xdr:colOff>
      <xdr:row>30</xdr:row>
      <xdr:rowOff>2520</xdr:rowOff>
    </xdr:from>
    <xdr:to>
      <xdr:col>4</xdr:col>
      <xdr:colOff>11160</xdr:colOff>
      <xdr:row>31</xdr:row>
      <xdr:rowOff>47520</xdr:rowOff>
    </xdr:to>
    <xdr:sp>
      <xdr:nvSpPr>
        <xdr:cNvPr id="535" name="テキスト ボックス 58"/>
        <xdr:cNvSpPr/>
      </xdr:nvSpPr>
      <xdr:spPr>
        <a:xfrm>
          <a:off x="237600" y="5146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162000</xdr:colOff>
      <xdr:row>30</xdr:row>
      <xdr:rowOff>127080</xdr:rowOff>
    </xdr:from>
    <xdr:to>
      <xdr:col>26</xdr:col>
      <xdr:colOff>182520</xdr:colOff>
      <xdr:row>44</xdr:row>
      <xdr:rowOff>12600</xdr:rowOff>
    </xdr:to>
    <xdr:sp>
      <xdr:nvSpPr>
        <xdr:cNvPr id="536" name="人件費グラフ枠"/>
        <xdr:cNvSpPr/>
      </xdr:nvSpPr>
      <xdr:spPr>
        <a:xfrm>
          <a:off x="712440" y="5270760"/>
          <a:ext cx="424152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34</xdr:row>
      <xdr:rowOff>65880</xdr:rowOff>
    </xdr:from>
    <xdr:to>
      <xdr:col>24</xdr:col>
      <xdr:colOff>25200</xdr:colOff>
      <xdr:row>41</xdr:row>
      <xdr:rowOff>100080</xdr:rowOff>
    </xdr:to>
    <xdr:cxnSp>
      <xdr:nvCxnSpPr>
        <xdr:cNvPr id="537" name="直線コネクタ 60"/>
        <xdr:cNvCxnSpPr/>
      </xdr:nvCxnSpPr>
      <xdr:spPr>
        <a:xfrm flipV="1">
          <a:off x="4429440" y="5895360"/>
          <a:ext cx="360" cy="1234440"/>
        </a:xfrm>
        <a:prstGeom prst="straightConnector1">
          <a:avLst/>
        </a:prstGeom>
        <a:ln w="31750">
          <a:solidFill>
            <a:srgbClr val="808080"/>
          </a:solidFill>
          <a:miter/>
        </a:ln>
      </xdr:spPr>
    </xdr:cxnSp>
    <xdr:clientData/>
  </xdr:twoCellAnchor>
  <xdr:twoCellAnchor editAs="oneCell">
    <xdr:from>
      <xdr:col>24</xdr:col>
      <xdr:colOff>114480</xdr:colOff>
      <xdr:row>41</xdr:row>
      <xdr:rowOff>93600</xdr:rowOff>
    </xdr:from>
    <xdr:to>
      <xdr:col>28</xdr:col>
      <xdr:colOff>135720</xdr:colOff>
      <xdr:row>42</xdr:row>
      <xdr:rowOff>138240</xdr:rowOff>
    </xdr:to>
    <xdr:sp>
      <xdr:nvSpPr>
        <xdr:cNvPr id="538" name="人件費最小値テキスト"/>
        <xdr:cNvSpPr/>
      </xdr:nvSpPr>
      <xdr:spPr>
        <a:xfrm>
          <a:off x="4518720" y="71229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34.4</a:t>
          </a:r>
          <a:endParaRPr b="0" lang="en-US" sz="1000" spc="-1" strike="noStrike">
            <a:latin typeface="游明朝"/>
          </a:endParaRPr>
        </a:p>
      </xdr:txBody>
    </xdr:sp>
    <xdr:clientData/>
  </xdr:twoCellAnchor>
  <xdr:twoCellAnchor editAs="twoCell">
    <xdr:from>
      <xdr:col>23</xdr:col>
      <xdr:colOff>136440</xdr:colOff>
      <xdr:row>41</xdr:row>
      <xdr:rowOff>100080</xdr:rowOff>
    </xdr:from>
    <xdr:to>
      <xdr:col>24</xdr:col>
      <xdr:colOff>114120</xdr:colOff>
      <xdr:row>41</xdr:row>
      <xdr:rowOff>100080</xdr:rowOff>
    </xdr:to>
    <xdr:cxnSp>
      <xdr:nvCxnSpPr>
        <xdr:cNvPr id="539" name="直線コネクタ 62"/>
        <xdr:cNvCxnSpPr/>
      </xdr:nvCxnSpPr>
      <xdr:spPr>
        <a:xfrm>
          <a:off x="4357440" y="7129440"/>
          <a:ext cx="161280" cy="360"/>
        </a:xfrm>
        <a:prstGeom prst="straightConnector1">
          <a:avLst/>
        </a:prstGeom>
        <a:ln w="19050">
          <a:solidFill>
            <a:srgbClr val="000000"/>
          </a:solidFill>
          <a:miter/>
        </a:ln>
      </xdr:spPr>
    </xdr:cxnSp>
    <xdr:clientData/>
  </xdr:twoCellAnchor>
  <xdr:twoCellAnchor editAs="oneCell">
    <xdr:from>
      <xdr:col>24</xdr:col>
      <xdr:colOff>114480</xdr:colOff>
      <xdr:row>33</xdr:row>
      <xdr:rowOff>2160</xdr:rowOff>
    </xdr:from>
    <xdr:to>
      <xdr:col>28</xdr:col>
      <xdr:colOff>135720</xdr:colOff>
      <xdr:row>34</xdr:row>
      <xdr:rowOff>46800</xdr:rowOff>
    </xdr:to>
    <xdr:sp>
      <xdr:nvSpPr>
        <xdr:cNvPr id="540" name="人件費最大値テキスト"/>
        <xdr:cNvSpPr/>
      </xdr:nvSpPr>
      <xdr:spPr>
        <a:xfrm>
          <a:off x="4518720" y="56599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18.2</a:t>
          </a:r>
          <a:endParaRPr b="0" lang="en-US" sz="1000" spc="-1" strike="noStrike">
            <a:latin typeface="游明朝"/>
          </a:endParaRPr>
        </a:p>
      </xdr:txBody>
    </xdr:sp>
    <xdr:clientData/>
  </xdr:twoCellAnchor>
  <xdr:twoCellAnchor editAs="twoCell">
    <xdr:from>
      <xdr:col>23</xdr:col>
      <xdr:colOff>136440</xdr:colOff>
      <xdr:row>34</xdr:row>
      <xdr:rowOff>65880</xdr:rowOff>
    </xdr:from>
    <xdr:to>
      <xdr:col>24</xdr:col>
      <xdr:colOff>114120</xdr:colOff>
      <xdr:row>34</xdr:row>
      <xdr:rowOff>65880</xdr:rowOff>
    </xdr:to>
    <xdr:cxnSp>
      <xdr:nvCxnSpPr>
        <xdr:cNvPr id="541" name="直線コネクタ 64"/>
        <xdr:cNvCxnSpPr/>
      </xdr:nvCxnSpPr>
      <xdr:spPr>
        <a:xfrm>
          <a:off x="4357440" y="5895360"/>
          <a:ext cx="161280" cy="360"/>
        </a:xfrm>
        <a:prstGeom prst="straightConnector1">
          <a:avLst/>
        </a:prstGeom>
        <a:ln w="19050">
          <a:solidFill>
            <a:srgbClr val="000000"/>
          </a:solidFill>
          <a:miter/>
        </a:ln>
      </xdr:spPr>
    </xdr:cxnSp>
    <xdr:clientData/>
  </xdr:twoCellAnchor>
  <xdr:twoCellAnchor editAs="twoCell">
    <xdr:from>
      <xdr:col>20</xdr:col>
      <xdr:colOff>-360</xdr:colOff>
      <xdr:row>37</xdr:row>
      <xdr:rowOff>54360</xdr:rowOff>
    </xdr:from>
    <xdr:to>
      <xdr:col>24</xdr:col>
      <xdr:colOff>25200</xdr:colOff>
      <xdr:row>37</xdr:row>
      <xdr:rowOff>145800</xdr:rowOff>
    </xdr:to>
    <xdr:cxnSp>
      <xdr:nvCxnSpPr>
        <xdr:cNvPr id="542" name="直線コネクタ 65"/>
        <xdr:cNvCxnSpPr/>
      </xdr:nvCxnSpPr>
      <xdr:spPr>
        <a:xfrm flipV="1">
          <a:off x="3669840" y="6397920"/>
          <a:ext cx="759960" cy="91800"/>
        </a:xfrm>
        <a:prstGeom prst="straightConnector1">
          <a:avLst/>
        </a:prstGeom>
        <a:ln w="6350">
          <a:solidFill>
            <a:srgbClr val="ff0000"/>
          </a:solidFill>
          <a:miter/>
        </a:ln>
      </xdr:spPr>
    </xdr:cxnSp>
    <xdr:clientData/>
  </xdr:twoCellAnchor>
  <xdr:twoCellAnchor editAs="oneCell">
    <xdr:from>
      <xdr:col>24</xdr:col>
      <xdr:colOff>114480</xdr:colOff>
      <xdr:row>37</xdr:row>
      <xdr:rowOff>1440</xdr:rowOff>
    </xdr:from>
    <xdr:to>
      <xdr:col>28</xdr:col>
      <xdr:colOff>135720</xdr:colOff>
      <xdr:row>38</xdr:row>
      <xdr:rowOff>46080</xdr:rowOff>
    </xdr:to>
    <xdr:sp>
      <xdr:nvSpPr>
        <xdr:cNvPr id="543" name="人件費平均値テキスト"/>
        <xdr:cNvSpPr/>
      </xdr:nvSpPr>
      <xdr:spPr>
        <a:xfrm>
          <a:off x="4518720" y="634500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24.9</a:t>
          </a:r>
          <a:endParaRPr b="0" lang="en-US" sz="1000" spc="-1" strike="noStrike">
            <a:latin typeface="游明朝"/>
          </a:endParaRPr>
        </a:p>
      </xdr:txBody>
    </xdr:sp>
    <xdr:clientData/>
  </xdr:twoCellAnchor>
  <xdr:twoCellAnchor editAs="twoCell">
    <xdr:from>
      <xdr:col>23</xdr:col>
      <xdr:colOff>174600</xdr:colOff>
      <xdr:row>37</xdr:row>
      <xdr:rowOff>11520</xdr:rowOff>
    </xdr:from>
    <xdr:to>
      <xdr:col>24</xdr:col>
      <xdr:colOff>75960</xdr:colOff>
      <xdr:row>37</xdr:row>
      <xdr:rowOff>112680</xdr:rowOff>
    </xdr:to>
    <xdr:sp>
      <xdr:nvSpPr>
        <xdr:cNvPr id="544" name="フローチャート: 判断 67"/>
        <xdr:cNvSpPr/>
      </xdr:nvSpPr>
      <xdr:spPr>
        <a:xfrm>
          <a:off x="4395600" y="635508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37</xdr:row>
      <xdr:rowOff>138240</xdr:rowOff>
    </xdr:from>
    <xdr:to>
      <xdr:col>19</xdr:col>
      <xdr:colOff>182880</xdr:colOff>
      <xdr:row>37</xdr:row>
      <xdr:rowOff>145800</xdr:rowOff>
    </xdr:to>
    <xdr:cxnSp>
      <xdr:nvCxnSpPr>
        <xdr:cNvPr id="545" name="直線コネクタ 68"/>
        <xdr:cNvCxnSpPr/>
      </xdr:nvCxnSpPr>
      <xdr:spPr>
        <a:xfrm>
          <a:off x="2850840" y="6481800"/>
          <a:ext cx="819360" cy="7920"/>
        </a:xfrm>
        <a:prstGeom prst="straightConnector1">
          <a:avLst/>
        </a:prstGeom>
        <a:ln w="6350">
          <a:solidFill>
            <a:srgbClr val="ff0000"/>
          </a:solidFill>
          <a:miter/>
        </a:ln>
      </xdr:spPr>
    </xdr:cxnSp>
    <xdr:clientData/>
  </xdr:twoCellAnchor>
  <xdr:twoCellAnchor editAs="twoCell">
    <xdr:from>
      <xdr:col>19</xdr:col>
      <xdr:colOff>136440</xdr:colOff>
      <xdr:row>36</xdr:row>
      <xdr:rowOff>137160</xdr:rowOff>
    </xdr:from>
    <xdr:to>
      <xdr:col>20</xdr:col>
      <xdr:colOff>37800</xdr:colOff>
      <xdr:row>37</xdr:row>
      <xdr:rowOff>66960</xdr:rowOff>
    </xdr:to>
    <xdr:sp>
      <xdr:nvSpPr>
        <xdr:cNvPr id="546" name="フローチャート: 判断 69"/>
        <xdr:cNvSpPr/>
      </xdr:nvSpPr>
      <xdr:spPr>
        <a:xfrm>
          <a:off x="3623400" y="630936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35</xdr:row>
      <xdr:rowOff>95400</xdr:rowOff>
    </xdr:from>
    <xdr:to>
      <xdr:col>22</xdr:col>
      <xdr:colOff>8640</xdr:colOff>
      <xdr:row>36</xdr:row>
      <xdr:rowOff>140400</xdr:rowOff>
    </xdr:to>
    <xdr:sp>
      <xdr:nvSpPr>
        <xdr:cNvPr id="547" name="テキスト ボックス 70"/>
        <xdr:cNvSpPr/>
      </xdr:nvSpPr>
      <xdr:spPr>
        <a:xfrm>
          <a:off x="3309840" y="60962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游明朝"/>
          </a:endParaRPr>
        </a:p>
      </xdr:txBody>
    </xdr:sp>
    <xdr:clientData/>
  </xdr:twoCellAnchor>
  <xdr:twoCellAnchor editAs="twoCell">
    <xdr:from>
      <xdr:col>11</xdr:col>
      <xdr:colOff>9360</xdr:colOff>
      <xdr:row>36</xdr:row>
      <xdr:rowOff>142200</xdr:rowOff>
    </xdr:from>
    <xdr:to>
      <xdr:col>15</xdr:col>
      <xdr:colOff>98280</xdr:colOff>
      <xdr:row>37</xdr:row>
      <xdr:rowOff>138240</xdr:rowOff>
    </xdr:to>
    <xdr:cxnSp>
      <xdr:nvCxnSpPr>
        <xdr:cNvPr id="548" name="直線コネクタ 71"/>
        <xdr:cNvCxnSpPr/>
      </xdr:nvCxnSpPr>
      <xdr:spPr>
        <a:xfrm>
          <a:off x="2027880" y="6314400"/>
          <a:ext cx="823320" cy="167760"/>
        </a:xfrm>
        <a:prstGeom prst="straightConnector1">
          <a:avLst/>
        </a:prstGeom>
        <a:ln w="6350">
          <a:solidFill>
            <a:srgbClr val="ff0000"/>
          </a:solidFill>
          <a:miter/>
        </a:ln>
      </xdr:spPr>
    </xdr:cxnSp>
    <xdr:clientData/>
  </xdr:twoCellAnchor>
  <xdr:twoCellAnchor editAs="twoCell">
    <xdr:from>
      <xdr:col>15</xdr:col>
      <xdr:colOff>47520</xdr:colOff>
      <xdr:row>37</xdr:row>
      <xdr:rowOff>41760</xdr:rowOff>
    </xdr:from>
    <xdr:to>
      <xdr:col>15</xdr:col>
      <xdr:colOff>148680</xdr:colOff>
      <xdr:row>37</xdr:row>
      <xdr:rowOff>142920</xdr:rowOff>
    </xdr:to>
    <xdr:sp>
      <xdr:nvSpPr>
        <xdr:cNvPr id="549" name="フローチャート: 判断 72"/>
        <xdr:cNvSpPr/>
      </xdr:nvSpPr>
      <xdr:spPr>
        <a:xfrm>
          <a:off x="2800080" y="6385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36</xdr:row>
      <xdr:rowOff>3600</xdr:rowOff>
    </xdr:from>
    <xdr:to>
      <xdr:col>17</xdr:col>
      <xdr:colOff>138600</xdr:colOff>
      <xdr:row>37</xdr:row>
      <xdr:rowOff>48600</xdr:rowOff>
    </xdr:to>
    <xdr:sp>
      <xdr:nvSpPr>
        <xdr:cNvPr id="550" name="テキスト ボックス 73"/>
        <xdr:cNvSpPr/>
      </xdr:nvSpPr>
      <xdr:spPr>
        <a:xfrm>
          <a:off x="2503080" y="617580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a:t>
          </a:r>
          <a:endParaRPr b="0" lang="en-US" sz="1000" spc="-1" strike="noStrike">
            <a:latin typeface="游明朝"/>
          </a:endParaRPr>
        </a:p>
      </xdr:txBody>
    </xdr:sp>
    <xdr:clientData/>
  </xdr:twoCellAnchor>
  <xdr:twoCellAnchor editAs="twoCell">
    <xdr:from>
      <xdr:col>6</xdr:col>
      <xdr:colOff>120600</xdr:colOff>
      <xdr:row>36</xdr:row>
      <xdr:rowOff>142200</xdr:rowOff>
    </xdr:from>
    <xdr:to>
      <xdr:col>11</xdr:col>
      <xdr:colOff>9360</xdr:colOff>
      <xdr:row>37</xdr:row>
      <xdr:rowOff>54360</xdr:rowOff>
    </xdr:to>
    <xdr:cxnSp>
      <xdr:nvCxnSpPr>
        <xdr:cNvPr id="551" name="直線コネクタ 74"/>
        <xdr:cNvCxnSpPr/>
      </xdr:nvCxnSpPr>
      <xdr:spPr>
        <a:xfrm flipV="1">
          <a:off x="1221840" y="6314400"/>
          <a:ext cx="806400" cy="83880"/>
        </a:xfrm>
        <a:prstGeom prst="straightConnector1">
          <a:avLst/>
        </a:prstGeom>
        <a:ln w="6350">
          <a:solidFill>
            <a:srgbClr val="ff0000"/>
          </a:solidFill>
          <a:miter/>
        </a:ln>
      </xdr:spPr>
    </xdr:cxnSp>
    <xdr:clientData/>
  </xdr:twoCellAnchor>
  <xdr:twoCellAnchor editAs="twoCell">
    <xdr:from>
      <xdr:col>10</xdr:col>
      <xdr:colOff>158760</xdr:colOff>
      <xdr:row>35</xdr:row>
      <xdr:rowOff>125640</xdr:rowOff>
    </xdr:from>
    <xdr:to>
      <xdr:col>11</xdr:col>
      <xdr:colOff>60120</xdr:colOff>
      <xdr:row>36</xdr:row>
      <xdr:rowOff>55440</xdr:rowOff>
    </xdr:to>
    <xdr:sp>
      <xdr:nvSpPr>
        <xdr:cNvPr id="552" name="フローチャート: 判断 75"/>
        <xdr:cNvSpPr/>
      </xdr:nvSpPr>
      <xdr:spPr>
        <a:xfrm>
          <a:off x="1994040" y="612648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83880</xdr:rowOff>
    </xdr:from>
    <xdr:to>
      <xdr:col>13</xdr:col>
      <xdr:colOff>56160</xdr:colOff>
      <xdr:row>35</xdr:row>
      <xdr:rowOff>128880</xdr:rowOff>
    </xdr:to>
    <xdr:sp>
      <xdr:nvSpPr>
        <xdr:cNvPr id="553" name="テキスト ボックス 76"/>
        <xdr:cNvSpPr/>
      </xdr:nvSpPr>
      <xdr:spPr>
        <a:xfrm>
          <a:off x="1680120" y="591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a:t>
          </a:r>
          <a:endParaRPr b="0" lang="en-US" sz="1000" spc="-1" strike="noStrike">
            <a:latin typeface="游明朝"/>
          </a:endParaRPr>
        </a:p>
      </xdr:txBody>
    </xdr:sp>
    <xdr:clientData/>
  </xdr:twoCellAnchor>
  <xdr:twoCellAnchor editAs="twoCell">
    <xdr:from>
      <xdr:col>6</xdr:col>
      <xdr:colOff>69840</xdr:colOff>
      <xdr:row>35</xdr:row>
      <xdr:rowOff>118080</xdr:rowOff>
    </xdr:from>
    <xdr:to>
      <xdr:col>6</xdr:col>
      <xdr:colOff>171000</xdr:colOff>
      <xdr:row>36</xdr:row>
      <xdr:rowOff>47880</xdr:rowOff>
    </xdr:to>
    <xdr:sp>
      <xdr:nvSpPr>
        <xdr:cNvPr id="554" name="フローチャート: 判断 77"/>
        <xdr:cNvSpPr/>
      </xdr:nvSpPr>
      <xdr:spPr>
        <a:xfrm>
          <a:off x="1171080" y="6118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79560</xdr:rowOff>
    </xdr:from>
    <xdr:to>
      <xdr:col>8</xdr:col>
      <xdr:colOff>160920</xdr:colOff>
      <xdr:row>35</xdr:row>
      <xdr:rowOff>124560</xdr:rowOff>
    </xdr:to>
    <xdr:sp>
      <xdr:nvSpPr>
        <xdr:cNvPr id="555" name="テキスト ボックス 78"/>
        <xdr:cNvSpPr/>
      </xdr:nvSpPr>
      <xdr:spPr>
        <a:xfrm>
          <a:off x="873720" y="59090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a:t>
          </a:r>
          <a:endParaRPr b="0" lang="en-US" sz="1000" spc="-1" strike="noStrike">
            <a:latin typeface="游明朝"/>
          </a:endParaRPr>
        </a:p>
      </xdr:txBody>
    </xdr:sp>
    <xdr:clientData/>
  </xdr:twoCellAnchor>
  <xdr:twoCellAnchor editAs="oneCell">
    <xdr:from>
      <xdr:col>23</xdr:col>
      <xdr:colOff>9360</xdr:colOff>
      <xdr:row>44</xdr:row>
      <xdr:rowOff>31320</xdr:rowOff>
    </xdr:from>
    <xdr:to>
      <xdr:col>27</xdr:col>
      <xdr:colOff>30600</xdr:colOff>
      <xdr:row>45</xdr:row>
      <xdr:rowOff>76320</xdr:rowOff>
    </xdr:to>
    <xdr:sp>
      <xdr:nvSpPr>
        <xdr:cNvPr id="556" name="テキスト ボックス 79"/>
        <xdr:cNvSpPr/>
      </xdr:nvSpPr>
      <xdr:spPr>
        <a:xfrm>
          <a:off x="4230360" y="7575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44</xdr:row>
      <xdr:rowOff>31320</xdr:rowOff>
    </xdr:from>
    <xdr:to>
      <xdr:col>23</xdr:col>
      <xdr:colOff>9000</xdr:colOff>
      <xdr:row>45</xdr:row>
      <xdr:rowOff>76320</xdr:rowOff>
    </xdr:to>
    <xdr:sp>
      <xdr:nvSpPr>
        <xdr:cNvPr id="557" name="テキスト ボックス 80"/>
        <xdr:cNvSpPr/>
      </xdr:nvSpPr>
      <xdr:spPr>
        <a:xfrm>
          <a:off x="3474720" y="7575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44</xdr:row>
      <xdr:rowOff>31320</xdr:rowOff>
    </xdr:from>
    <xdr:to>
      <xdr:col>18</xdr:col>
      <xdr:colOff>110160</xdr:colOff>
      <xdr:row>45</xdr:row>
      <xdr:rowOff>76320</xdr:rowOff>
    </xdr:to>
    <xdr:sp>
      <xdr:nvSpPr>
        <xdr:cNvPr id="558" name="テキスト ボックス 81"/>
        <xdr:cNvSpPr/>
      </xdr:nvSpPr>
      <xdr:spPr>
        <a:xfrm>
          <a:off x="26517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-720</xdr:colOff>
      <xdr:row>44</xdr:row>
      <xdr:rowOff>31320</xdr:rowOff>
    </xdr:from>
    <xdr:to>
      <xdr:col>14</xdr:col>
      <xdr:colOff>27000</xdr:colOff>
      <xdr:row>45</xdr:row>
      <xdr:rowOff>76320</xdr:rowOff>
    </xdr:to>
    <xdr:sp>
      <xdr:nvSpPr>
        <xdr:cNvPr id="559" name="テキスト ボックス 82"/>
        <xdr:cNvSpPr/>
      </xdr:nvSpPr>
      <xdr:spPr>
        <a:xfrm>
          <a:off x="18345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44</xdr:row>
      <xdr:rowOff>31320</xdr:rowOff>
    </xdr:from>
    <xdr:to>
      <xdr:col>9</xdr:col>
      <xdr:colOff>126000</xdr:colOff>
      <xdr:row>45</xdr:row>
      <xdr:rowOff>76320</xdr:rowOff>
    </xdr:to>
    <xdr:sp>
      <xdr:nvSpPr>
        <xdr:cNvPr id="560" name="テキスト ボックス 83"/>
        <xdr:cNvSpPr/>
      </xdr:nvSpPr>
      <xdr:spPr>
        <a:xfrm>
          <a:off x="1022400" y="7575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37</xdr:row>
      <xdr:rowOff>3960</xdr:rowOff>
    </xdr:from>
    <xdr:to>
      <xdr:col>24</xdr:col>
      <xdr:colOff>75960</xdr:colOff>
      <xdr:row>37</xdr:row>
      <xdr:rowOff>105120</xdr:rowOff>
    </xdr:to>
    <xdr:sp>
      <xdr:nvSpPr>
        <xdr:cNvPr id="561" name="楕円 84"/>
        <xdr:cNvSpPr/>
      </xdr:nvSpPr>
      <xdr:spPr>
        <a:xfrm>
          <a:off x="4395600" y="634752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36</xdr:row>
      <xdr:rowOff>38160</xdr:rowOff>
    </xdr:from>
    <xdr:to>
      <xdr:col>28</xdr:col>
      <xdr:colOff>135720</xdr:colOff>
      <xdr:row>37</xdr:row>
      <xdr:rowOff>83160</xdr:rowOff>
    </xdr:to>
    <xdr:sp>
      <xdr:nvSpPr>
        <xdr:cNvPr id="562" name="人件費該当値テキスト"/>
        <xdr:cNvSpPr/>
      </xdr:nvSpPr>
      <xdr:spPr>
        <a:xfrm>
          <a:off x="4518720" y="62103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24.8</a:t>
          </a:r>
          <a:endParaRPr b="0" lang="en-US" sz="1000" spc="-1" strike="noStrike">
            <a:latin typeface="游明朝"/>
          </a:endParaRPr>
        </a:p>
      </xdr:txBody>
    </xdr:sp>
    <xdr:clientData/>
  </xdr:twoCellAnchor>
  <xdr:twoCellAnchor editAs="twoCell">
    <xdr:from>
      <xdr:col>19</xdr:col>
      <xdr:colOff>136440</xdr:colOff>
      <xdr:row>37</xdr:row>
      <xdr:rowOff>95400</xdr:rowOff>
    </xdr:from>
    <xdr:to>
      <xdr:col>20</xdr:col>
      <xdr:colOff>37800</xdr:colOff>
      <xdr:row>38</xdr:row>
      <xdr:rowOff>25200</xdr:rowOff>
    </xdr:to>
    <xdr:sp>
      <xdr:nvSpPr>
        <xdr:cNvPr id="563" name="楕円 86"/>
        <xdr:cNvSpPr/>
      </xdr:nvSpPr>
      <xdr:spPr>
        <a:xfrm>
          <a:off x="3623400" y="643896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38</xdr:row>
      <xdr:rowOff>31320</xdr:rowOff>
    </xdr:from>
    <xdr:to>
      <xdr:col>22</xdr:col>
      <xdr:colOff>8640</xdr:colOff>
      <xdr:row>39</xdr:row>
      <xdr:rowOff>76320</xdr:rowOff>
    </xdr:to>
    <xdr:sp>
      <xdr:nvSpPr>
        <xdr:cNvPr id="564" name="テキスト ボックス 87"/>
        <xdr:cNvSpPr/>
      </xdr:nvSpPr>
      <xdr:spPr>
        <a:xfrm>
          <a:off x="3309840" y="6546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26.0</a:t>
          </a:r>
          <a:endParaRPr b="0" lang="en-US" sz="1000" spc="-1" strike="noStrike">
            <a:latin typeface="游明朝"/>
          </a:endParaRPr>
        </a:p>
      </xdr:txBody>
    </xdr:sp>
    <xdr:clientData/>
  </xdr:twoCellAnchor>
  <xdr:twoCellAnchor editAs="twoCell">
    <xdr:from>
      <xdr:col>15</xdr:col>
      <xdr:colOff>47520</xdr:colOff>
      <xdr:row>37</xdr:row>
      <xdr:rowOff>87480</xdr:rowOff>
    </xdr:from>
    <xdr:to>
      <xdr:col>15</xdr:col>
      <xdr:colOff>148680</xdr:colOff>
      <xdr:row>38</xdr:row>
      <xdr:rowOff>17280</xdr:rowOff>
    </xdr:to>
    <xdr:sp>
      <xdr:nvSpPr>
        <xdr:cNvPr id="565" name="楕円 88"/>
        <xdr:cNvSpPr/>
      </xdr:nvSpPr>
      <xdr:spPr>
        <a:xfrm>
          <a:off x="2800080" y="643104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38</xdr:row>
      <xdr:rowOff>23760</xdr:rowOff>
    </xdr:from>
    <xdr:to>
      <xdr:col>17</xdr:col>
      <xdr:colOff>138600</xdr:colOff>
      <xdr:row>39</xdr:row>
      <xdr:rowOff>68760</xdr:rowOff>
    </xdr:to>
    <xdr:sp>
      <xdr:nvSpPr>
        <xdr:cNvPr id="566" name="テキスト ボックス 89"/>
        <xdr:cNvSpPr/>
      </xdr:nvSpPr>
      <xdr:spPr>
        <a:xfrm>
          <a:off x="2503080" y="65390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a:t>
          </a:r>
          <a:endParaRPr b="0" lang="en-US" sz="1000" spc="-1" strike="noStrike">
            <a:latin typeface="游明朝"/>
          </a:endParaRPr>
        </a:p>
      </xdr:txBody>
    </xdr:sp>
    <xdr:clientData/>
  </xdr:twoCellAnchor>
  <xdr:twoCellAnchor editAs="twoCell">
    <xdr:from>
      <xdr:col>10</xdr:col>
      <xdr:colOff>158760</xdr:colOff>
      <xdr:row>36</xdr:row>
      <xdr:rowOff>91440</xdr:rowOff>
    </xdr:from>
    <xdr:to>
      <xdr:col>11</xdr:col>
      <xdr:colOff>60120</xdr:colOff>
      <xdr:row>37</xdr:row>
      <xdr:rowOff>21240</xdr:rowOff>
    </xdr:to>
    <xdr:sp>
      <xdr:nvSpPr>
        <xdr:cNvPr id="567" name="楕円 90"/>
        <xdr:cNvSpPr/>
      </xdr:nvSpPr>
      <xdr:spPr>
        <a:xfrm>
          <a:off x="1994040" y="626364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24480</xdr:rowOff>
    </xdr:from>
    <xdr:to>
      <xdr:col>13</xdr:col>
      <xdr:colOff>56160</xdr:colOff>
      <xdr:row>38</xdr:row>
      <xdr:rowOff>69120</xdr:rowOff>
    </xdr:to>
    <xdr:sp>
      <xdr:nvSpPr>
        <xdr:cNvPr id="568" name="テキスト ボックス 91"/>
        <xdr:cNvSpPr/>
      </xdr:nvSpPr>
      <xdr:spPr>
        <a:xfrm>
          <a:off x="1680120" y="6368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23.7</a:t>
          </a:r>
          <a:endParaRPr b="0" lang="en-US" sz="1000" spc="-1" strike="noStrike">
            <a:latin typeface="游明朝"/>
          </a:endParaRPr>
        </a:p>
      </xdr:txBody>
    </xdr:sp>
    <xdr:clientData/>
  </xdr:twoCellAnchor>
  <xdr:twoCellAnchor editAs="twoCell">
    <xdr:from>
      <xdr:col>6</xdr:col>
      <xdr:colOff>69840</xdr:colOff>
      <xdr:row>37</xdr:row>
      <xdr:rowOff>3960</xdr:rowOff>
    </xdr:from>
    <xdr:to>
      <xdr:col>6</xdr:col>
      <xdr:colOff>171000</xdr:colOff>
      <xdr:row>37</xdr:row>
      <xdr:rowOff>105120</xdr:rowOff>
    </xdr:to>
    <xdr:sp>
      <xdr:nvSpPr>
        <xdr:cNvPr id="569" name="楕円 92"/>
        <xdr:cNvSpPr/>
      </xdr:nvSpPr>
      <xdr:spPr>
        <a:xfrm>
          <a:off x="1171080" y="6347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37</xdr:row>
      <xdr:rowOff>111240</xdr:rowOff>
    </xdr:from>
    <xdr:to>
      <xdr:col>8</xdr:col>
      <xdr:colOff>160920</xdr:colOff>
      <xdr:row>38</xdr:row>
      <xdr:rowOff>155880</xdr:rowOff>
    </xdr:to>
    <xdr:sp>
      <xdr:nvSpPr>
        <xdr:cNvPr id="570" name="テキスト ボックス 93"/>
        <xdr:cNvSpPr/>
      </xdr:nvSpPr>
      <xdr:spPr>
        <a:xfrm>
          <a:off x="873720" y="645480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a:t>
          </a:r>
          <a:endParaRPr b="0" lang="en-US" sz="1000" spc="-1" strike="noStrike">
            <a:latin typeface="游明朝"/>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71" name="正方形/長方形 94"/>
        <xdr:cNvSpPr/>
      </xdr:nvSpPr>
      <xdr:spPr>
        <a:xfrm>
          <a:off x="11422080" y="1270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72" name="正方形/長方形 95"/>
        <xdr:cNvSpPr/>
      </xdr:nvSpPr>
      <xdr:spPr>
        <a:xfrm>
          <a:off x="1567800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73" name="正方形/長方形 96"/>
        <xdr:cNvSpPr/>
      </xdr:nvSpPr>
      <xdr:spPr>
        <a:xfrm>
          <a:off x="1567800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36/37</a:t>
          </a:r>
          <a:endParaRPr b="0" lang="en-US" sz="1200" spc="-1" strike="noStrike">
            <a:latin typeface="游明朝"/>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74" name="正方形/長方形 97"/>
        <xdr:cNvSpPr/>
      </xdr:nvSpPr>
      <xdr:spPr>
        <a:xfrm>
          <a:off x="17235000" y="1333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75" name="正方形/長方形 98"/>
        <xdr:cNvSpPr/>
      </xdr:nvSpPr>
      <xdr:spPr>
        <a:xfrm>
          <a:off x="17235000" y="1523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a:t>
          </a:r>
          <a:endParaRPr b="0" lang="en-US" sz="1200" spc="-1" strike="noStrike">
            <a:latin typeface="游明朝"/>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76" name="正方形/長方形 99"/>
        <xdr:cNvSpPr/>
      </xdr:nvSpPr>
      <xdr:spPr>
        <a:xfrm>
          <a:off x="1871604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77" name="正方形/長方形 100"/>
        <xdr:cNvSpPr/>
      </xdr:nvSpPr>
      <xdr:spPr>
        <a:xfrm>
          <a:off x="1871604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8" name="正方形/長方形 101"/>
        <xdr:cNvSpPr/>
      </xdr:nvSpPr>
      <xdr:spPr>
        <a:xfrm>
          <a:off x="11422080" y="1841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-360</xdr:colOff>
      <xdr:row>10</xdr:row>
      <xdr:rowOff>127080</xdr:rowOff>
    </xdr:from>
    <xdr:to>
      <xdr:col>113</xdr:col>
      <xdr:colOff>129960</xdr:colOff>
      <xdr:row>24</xdr:row>
      <xdr:rowOff>12600</xdr:rowOff>
    </xdr:to>
    <xdr:sp>
      <xdr:nvSpPr>
        <xdr:cNvPr id="579" name="正方形/長方形 102"/>
        <xdr:cNvSpPr/>
      </xdr:nvSpPr>
      <xdr:spPr>
        <a:xfrm>
          <a:off x="15965280" y="1841760"/>
          <a:ext cx="490176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80" name="正方形/長方形 103"/>
        <xdr:cNvSpPr/>
      </xdr:nvSpPr>
      <xdr:spPr>
        <a:xfrm>
          <a:off x="16026120" y="1841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游明朝"/>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81" name="テキスト ボックス 104"/>
        <xdr:cNvSpPr/>
      </xdr:nvSpPr>
      <xdr:spPr>
        <a:xfrm>
          <a:off x="16063920" y="2158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物件費に係る経常収支比率は、</a:t>
          </a:r>
          <a:r>
            <a:rPr b="0" lang="en-US" sz="1300" spc="-1" strike="noStrike">
              <a:solidFill>
                <a:schemeClr val="dk1"/>
              </a:solidFill>
              <a:latin typeface="ＭＳ Ｐゴシック"/>
              <a:ea typeface="ＭＳ Ｐゴシック"/>
            </a:rPr>
            <a:t>0.2</a:t>
          </a:r>
          <a:r>
            <a:rPr b="0" lang="ja-JP" sz="1300" spc="-1" strike="noStrike">
              <a:solidFill>
                <a:schemeClr val="dk1"/>
              </a:solidFill>
              <a:latin typeface="ＭＳ Ｐゴシック"/>
              <a:ea typeface="ＭＳ Ｐゴシック"/>
            </a:rPr>
            <a:t>％減少している。これは、リサイクルセンター長期包括的業務委託料の増等により物件費は増となっているが、それ以上に税収増による一般財源の増の影響が大きく、減少したものである。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類似団体より高止まりしているのは、ごみ処理や給食、消防業務を単独で実施しているため施設の維持管理に係る物件費が多く、行政サービスの提供方法の差異によるものと言える。</a:t>
          </a:r>
          <a:endParaRPr b="0" lang="en-US" sz="1300" spc="-1" strike="noStrike">
            <a:latin typeface="游明朝"/>
          </a:endParaRPr>
        </a:p>
      </xdr:txBody>
    </xdr:sp>
    <xdr:clientData/>
  </xdr:twoCellAnchor>
  <xdr:twoCellAnchor editAs="oneCell">
    <xdr:from>
      <xdr:col>62</xdr:col>
      <xdr:colOff>8640</xdr:colOff>
      <xdr:row>9</xdr:row>
      <xdr:rowOff>108000</xdr:rowOff>
    </xdr:from>
    <xdr:to>
      <xdr:col>63</xdr:col>
      <xdr:colOff>118800</xdr:colOff>
      <xdr:row>10</xdr:row>
      <xdr:rowOff>127440</xdr:rowOff>
    </xdr:to>
    <xdr:sp>
      <xdr:nvSpPr>
        <xdr:cNvPr id="582" name="テキスト ボックス 105"/>
        <xdr:cNvSpPr/>
      </xdr:nvSpPr>
      <xdr:spPr>
        <a:xfrm>
          <a:off x="11386440" y="165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cxnSp>
      <xdr:nvCxnSpPr>
        <xdr:cNvPr id="583" name="直線コネクタ 106"/>
        <xdr:cNvCxnSpPr/>
      </xdr:nvCxnSpPr>
      <xdr:spPr>
        <a:xfrm>
          <a:off x="11422080" y="4127400"/>
          <a:ext cx="4243680" cy="360"/>
        </a:xfrm>
        <a:prstGeom prst="straightConnector1">
          <a:avLst/>
        </a:prstGeom>
        <a:ln w="6350">
          <a:solidFill>
            <a:srgbClr val="c0c0c0"/>
          </a:solidFill>
          <a:miter/>
        </a:ln>
      </xdr:spPr>
    </xdr:cxnSp>
    <xdr:clientData/>
  </xdr:twoCellAnchor>
  <xdr:twoCellAnchor editAs="oneCell">
    <xdr:from>
      <xdr:col>59</xdr:col>
      <xdr:colOff>136440</xdr:colOff>
      <xdr:row>23</xdr:row>
      <xdr:rowOff>59760</xdr:rowOff>
    </xdr:from>
    <xdr:to>
      <xdr:col>62</xdr:col>
      <xdr:colOff>93600</xdr:colOff>
      <xdr:row>24</xdr:row>
      <xdr:rowOff>104760</xdr:rowOff>
    </xdr:to>
    <xdr:sp>
      <xdr:nvSpPr>
        <xdr:cNvPr id="584" name="テキスト ボックス 107"/>
        <xdr:cNvSpPr/>
      </xdr:nvSpPr>
      <xdr:spPr>
        <a:xfrm>
          <a:off x="10963800" y="4003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游明朝"/>
          </a:endParaRPr>
        </a:p>
      </xdr:txBody>
    </xdr:sp>
    <xdr:clientData/>
  </xdr:twoCellAnchor>
  <xdr:twoCellAnchor editAs="twoCell">
    <xdr:from>
      <xdr:col>62</xdr:col>
      <xdr:colOff>44280</xdr:colOff>
      <xdr:row>22</xdr:row>
      <xdr:rowOff>29160</xdr:rowOff>
    </xdr:from>
    <xdr:to>
      <xdr:col>85</xdr:col>
      <xdr:colOff>66600</xdr:colOff>
      <xdr:row>22</xdr:row>
      <xdr:rowOff>29160</xdr:rowOff>
    </xdr:to>
    <xdr:cxnSp>
      <xdr:nvCxnSpPr>
        <xdr:cNvPr id="585" name="直線コネクタ 108"/>
        <xdr:cNvCxnSpPr/>
      </xdr:nvCxnSpPr>
      <xdr:spPr>
        <a:xfrm>
          <a:off x="11422080" y="3801240"/>
          <a:ext cx="4243680" cy="360"/>
        </a:xfrm>
        <a:prstGeom prst="straightConnector1">
          <a:avLst/>
        </a:prstGeom>
        <a:ln w="6350">
          <a:solidFill>
            <a:srgbClr val="c0c0c0"/>
          </a:solidFill>
          <a:miter/>
        </a:ln>
      </xdr:spPr>
    </xdr:cxnSp>
    <xdr:clientData/>
  </xdr:twoCellAnchor>
  <xdr:twoCellAnchor editAs="oneCell">
    <xdr:from>
      <xdr:col>59</xdr:col>
      <xdr:colOff>136440</xdr:colOff>
      <xdr:row>21</xdr:row>
      <xdr:rowOff>79560</xdr:rowOff>
    </xdr:from>
    <xdr:to>
      <xdr:col>62</xdr:col>
      <xdr:colOff>93600</xdr:colOff>
      <xdr:row>22</xdr:row>
      <xdr:rowOff>124200</xdr:rowOff>
    </xdr:to>
    <xdr:sp>
      <xdr:nvSpPr>
        <xdr:cNvPr id="586" name="テキスト ボックス 109"/>
        <xdr:cNvSpPr/>
      </xdr:nvSpPr>
      <xdr:spPr>
        <a:xfrm>
          <a:off x="10963800" y="3679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20</xdr:row>
      <xdr:rowOff>45000</xdr:rowOff>
    </xdr:from>
    <xdr:to>
      <xdr:col>85</xdr:col>
      <xdr:colOff>66600</xdr:colOff>
      <xdr:row>20</xdr:row>
      <xdr:rowOff>45000</xdr:rowOff>
    </xdr:to>
    <xdr:cxnSp>
      <xdr:nvCxnSpPr>
        <xdr:cNvPr id="587" name="直線コネクタ 110"/>
        <xdr:cNvCxnSpPr/>
      </xdr:nvCxnSpPr>
      <xdr:spPr>
        <a:xfrm>
          <a:off x="11422080" y="3474000"/>
          <a:ext cx="4243680" cy="360"/>
        </a:xfrm>
        <a:prstGeom prst="straightConnector1">
          <a:avLst/>
        </a:prstGeom>
        <a:ln w="6350">
          <a:solidFill>
            <a:srgbClr val="c0c0c0"/>
          </a:solidFill>
          <a:miter/>
        </a:ln>
      </xdr:spPr>
    </xdr:cxnSp>
    <xdr:clientData/>
  </xdr:twoCellAnchor>
  <xdr:twoCellAnchor editAs="oneCell">
    <xdr:from>
      <xdr:col>59</xdr:col>
      <xdr:colOff>136440</xdr:colOff>
      <xdr:row>19</xdr:row>
      <xdr:rowOff>92880</xdr:rowOff>
    </xdr:from>
    <xdr:to>
      <xdr:col>62</xdr:col>
      <xdr:colOff>93600</xdr:colOff>
      <xdr:row>20</xdr:row>
      <xdr:rowOff>137880</xdr:rowOff>
    </xdr:to>
    <xdr:sp>
      <xdr:nvSpPr>
        <xdr:cNvPr id="588" name="テキスト ボックス 111"/>
        <xdr:cNvSpPr/>
      </xdr:nvSpPr>
      <xdr:spPr>
        <a:xfrm>
          <a:off x="10963800" y="33505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18</xdr:row>
      <xdr:rowOff>61560</xdr:rowOff>
    </xdr:from>
    <xdr:to>
      <xdr:col>85</xdr:col>
      <xdr:colOff>66600</xdr:colOff>
      <xdr:row>18</xdr:row>
      <xdr:rowOff>61560</xdr:rowOff>
    </xdr:to>
    <xdr:cxnSp>
      <xdr:nvCxnSpPr>
        <xdr:cNvPr id="589" name="直線コネクタ 112"/>
        <xdr:cNvCxnSpPr/>
      </xdr:nvCxnSpPr>
      <xdr:spPr>
        <a:xfrm>
          <a:off x="11422080" y="3147840"/>
          <a:ext cx="4243680" cy="360"/>
        </a:xfrm>
        <a:prstGeom prst="straightConnector1">
          <a:avLst/>
        </a:prstGeom>
        <a:ln w="6350">
          <a:solidFill>
            <a:srgbClr val="c0c0c0"/>
          </a:solidFill>
          <a:miter/>
        </a:ln>
      </xdr:spPr>
    </xdr:cxnSp>
    <xdr:clientData/>
  </xdr:twoCellAnchor>
  <xdr:twoCellAnchor editAs="oneCell">
    <xdr:from>
      <xdr:col>59</xdr:col>
      <xdr:colOff>136440</xdr:colOff>
      <xdr:row>17</xdr:row>
      <xdr:rowOff>111600</xdr:rowOff>
    </xdr:from>
    <xdr:to>
      <xdr:col>62</xdr:col>
      <xdr:colOff>93600</xdr:colOff>
      <xdr:row>18</xdr:row>
      <xdr:rowOff>156240</xdr:rowOff>
    </xdr:to>
    <xdr:sp>
      <xdr:nvSpPr>
        <xdr:cNvPr id="590" name="テキスト ボックス 113"/>
        <xdr:cNvSpPr/>
      </xdr:nvSpPr>
      <xdr:spPr>
        <a:xfrm>
          <a:off x="10963800" y="30261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16</xdr:row>
      <xdr:rowOff>77760</xdr:rowOff>
    </xdr:from>
    <xdr:to>
      <xdr:col>85</xdr:col>
      <xdr:colOff>66600</xdr:colOff>
      <xdr:row>16</xdr:row>
      <xdr:rowOff>77760</xdr:rowOff>
    </xdr:to>
    <xdr:cxnSp>
      <xdr:nvCxnSpPr>
        <xdr:cNvPr id="591" name="直線コネクタ 114"/>
        <xdr:cNvCxnSpPr/>
      </xdr:nvCxnSpPr>
      <xdr:spPr>
        <a:xfrm>
          <a:off x="11422080" y="2820960"/>
          <a:ext cx="4243680" cy="360"/>
        </a:xfrm>
        <a:prstGeom prst="straightConnector1">
          <a:avLst/>
        </a:prstGeom>
        <a:ln w="6350">
          <a:solidFill>
            <a:srgbClr val="c0c0c0"/>
          </a:solidFill>
          <a:miter/>
        </a:ln>
      </xdr:spPr>
    </xdr:cxnSp>
    <xdr:clientData/>
  </xdr:twoCellAnchor>
  <xdr:twoCellAnchor editAs="oneCell">
    <xdr:from>
      <xdr:col>59</xdr:col>
      <xdr:colOff>136440</xdr:colOff>
      <xdr:row>15</xdr:row>
      <xdr:rowOff>128520</xdr:rowOff>
    </xdr:from>
    <xdr:to>
      <xdr:col>62</xdr:col>
      <xdr:colOff>93600</xdr:colOff>
      <xdr:row>17</xdr:row>
      <xdr:rowOff>2160</xdr:rowOff>
    </xdr:to>
    <xdr:sp>
      <xdr:nvSpPr>
        <xdr:cNvPr id="592" name="テキスト ボックス 115"/>
        <xdr:cNvSpPr/>
      </xdr:nvSpPr>
      <xdr:spPr>
        <a:xfrm>
          <a:off x="10963800" y="2700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14</xdr:row>
      <xdr:rowOff>94320</xdr:rowOff>
    </xdr:from>
    <xdr:to>
      <xdr:col>85</xdr:col>
      <xdr:colOff>66600</xdr:colOff>
      <xdr:row>14</xdr:row>
      <xdr:rowOff>94320</xdr:rowOff>
    </xdr:to>
    <xdr:cxnSp>
      <xdr:nvCxnSpPr>
        <xdr:cNvPr id="593" name="直線コネクタ 116"/>
        <xdr:cNvCxnSpPr/>
      </xdr:nvCxnSpPr>
      <xdr:spPr>
        <a:xfrm>
          <a:off x="11422080" y="2494800"/>
          <a:ext cx="4243680" cy="360"/>
        </a:xfrm>
        <a:prstGeom prst="straightConnector1">
          <a:avLst/>
        </a:prstGeom>
        <a:ln w="6350">
          <a:solidFill>
            <a:srgbClr val="c0c0c0"/>
          </a:solidFill>
          <a:miter/>
        </a:ln>
      </xdr:spPr>
    </xdr:cxnSp>
    <xdr:clientData/>
  </xdr:twoCellAnchor>
  <xdr:twoCellAnchor editAs="oneCell">
    <xdr:from>
      <xdr:col>59</xdr:col>
      <xdr:colOff>136440</xdr:colOff>
      <xdr:row>13</xdr:row>
      <xdr:rowOff>141840</xdr:rowOff>
    </xdr:from>
    <xdr:to>
      <xdr:col>62</xdr:col>
      <xdr:colOff>93600</xdr:colOff>
      <xdr:row>15</xdr:row>
      <xdr:rowOff>15120</xdr:rowOff>
    </xdr:to>
    <xdr:sp>
      <xdr:nvSpPr>
        <xdr:cNvPr id="594" name="テキスト ボックス 117"/>
        <xdr:cNvSpPr/>
      </xdr:nvSpPr>
      <xdr:spPr>
        <a:xfrm>
          <a:off x="10963800" y="2370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12</xdr:row>
      <xdr:rowOff>110160</xdr:rowOff>
    </xdr:from>
    <xdr:to>
      <xdr:col>85</xdr:col>
      <xdr:colOff>66600</xdr:colOff>
      <xdr:row>12</xdr:row>
      <xdr:rowOff>110160</xdr:rowOff>
    </xdr:to>
    <xdr:cxnSp>
      <xdr:nvCxnSpPr>
        <xdr:cNvPr id="595" name="直線コネクタ 118"/>
        <xdr:cNvCxnSpPr/>
      </xdr:nvCxnSpPr>
      <xdr:spPr>
        <a:xfrm>
          <a:off x="11422080" y="2167560"/>
          <a:ext cx="4243680" cy="360"/>
        </a:xfrm>
        <a:prstGeom prst="straightConnector1">
          <a:avLst/>
        </a:prstGeom>
        <a:ln w="6350">
          <a:solidFill>
            <a:srgbClr val="c0c0c0"/>
          </a:solidFill>
          <a:miter/>
        </a:ln>
      </xdr:spPr>
    </xdr:cxnSp>
    <xdr:clientData/>
  </xdr:twoCellAnchor>
  <xdr:twoCellAnchor editAs="oneCell">
    <xdr:from>
      <xdr:col>59</xdr:col>
      <xdr:colOff>136440</xdr:colOff>
      <xdr:row>11</xdr:row>
      <xdr:rowOff>160920</xdr:rowOff>
    </xdr:from>
    <xdr:to>
      <xdr:col>62</xdr:col>
      <xdr:colOff>93600</xdr:colOff>
      <xdr:row>13</xdr:row>
      <xdr:rowOff>34560</xdr:rowOff>
    </xdr:to>
    <xdr:sp>
      <xdr:nvSpPr>
        <xdr:cNvPr id="596" name="テキスト ボックス 119"/>
        <xdr:cNvSpPr/>
      </xdr:nvSpPr>
      <xdr:spPr>
        <a:xfrm>
          <a:off x="10963800" y="20469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cxnSp>
      <xdr:nvCxnSpPr>
        <xdr:cNvPr id="597" name="直線コネクタ 120"/>
        <xdr:cNvCxnSpPr/>
      </xdr:nvCxnSpPr>
      <xdr:spPr>
        <a:xfrm>
          <a:off x="11422080" y="1841400"/>
          <a:ext cx="4243680" cy="360"/>
        </a:xfrm>
        <a:prstGeom prst="straightConnector1">
          <a:avLst/>
        </a:prstGeom>
        <a:ln w="6350">
          <a:solidFill>
            <a:srgbClr val="c0c0c0"/>
          </a:solidFill>
          <a:miter/>
        </a:ln>
      </xdr:spPr>
    </xdr:cxnSp>
    <xdr:clientData/>
  </xdr:twoCellAnchor>
  <xdr:twoCellAnchor editAs="oneCell">
    <xdr:from>
      <xdr:col>59</xdr:col>
      <xdr:colOff>136440</xdr:colOff>
      <xdr:row>10</xdr:row>
      <xdr:rowOff>2520</xdr:rowOff>
    </xdr:from>
    <xdr:to>
      <xdr:col>62</xdr:col>
      <xdr:colOff>93600</xdr:colOff>
      <xdr:row>11</xdr:row>
      <xdr:rowOff>47520</xdr:rowOff>
    </xdr:to>
    <xdr:sp>
      <xdr:nvSpPr>
        <xdr:cNvPr id="598" name="テキスト ボックス 121"/>
        <xdr:cNvSpPr/>
      </xdr:nvSpPr>
      <xdr:spPr>
        <a:xfrm>
          <a:off x="10963800" y="1717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99" name="物件費グラフ枠"/>
        <xdr:cNvSpPr/>
      </xdr:nvSpPr>
      <xdr:spPr>
        <a:xfrm>
          <a:off x="11422080" y="1841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12</xdr:row>
      <xdr:rowOff>99360</xdr:rowOff>
    </xdr:from>
    <xdr:to>
      <xdr:col>82</xdr:col>
      <xdr:colOff>107640</xdr:colOff>
      <xdr:row>20</xdr:row>
      <xdr:rowOff>88560</xdr:rowOff>
    </xdr:to>
    <xdr:cxnSp>
      <xdr:nvCxnSpPr>
        <xdr:cNvPr id="600" name="直線コネクタ 123"/>
        <xdr:cNvCxnSpPr/>
      </xdr:nvCxnSpPr>
      <xdr:spPr>
        <a:xfrm flipV="1">
          <a:off x="15156000" y="2156760"/>
          <a:ext cx="360" cy="1361160"/>
        </a:xfrm>
        <a:prstGeom prst="straightConnector1">
          <a:avLst/>
        </a:prstGeom>
        <a:ln w="31750">
          <a:solidFill>
            <a:srgbClr val="808080"/>
          </a:solidFill>
          <a:miter/>
        </a:ln>
      </xdr:spPr>
    </xdr:cxnSp>
    <xdr:clientData/>
  </xdr:twoCellAnchor>
  <xdr:twoCellAnchor editAs="oneCell">
    <xdr:from>
      <xdr:col>83</xdr:col>
      <xdr:colOff>-360</xdr:colOff>
      <xdr:row>20</xdr:row>
      <xdr:rowOff>82080</xdr:rowOff>
    </xdr:from>
    <xdr:to>
      <xdr:col>87</xdr:col>
      <xdr:colOff>27360</xdr:colOff>
      <xdr:row>21</xdr:row>
      <xdr:rowOff>127080</xdr:rowOff>
    </xdr:to>
    <xdr:sp>
      <xdr:nvSpPr>
        <xdr:cNvPr id="601" name="物件費最小値テキスト"/>
        <xdr:cNvSpPr/>
      </xdr:nvSpPr>
      <xdr:spPr>
        <a:xfrm>
          <a:off x="15231240" y="3511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21.4</a:t>
          </a:r>
          <a:endParaRPr b="0" lang="en-US" sz="1000" spc="-1" strike="noStrike">
            <a:latin typeface="游明朝"/>
          </a:endParaRPr>
        </a:p>
      </xdr:txBody>
    </xdr:sp>
    <xdr:clientData/>
  </xdr:twoCellAnchor>
  <xdr:twoCellAnchor editAs="twoCell">
    <xdr:from>
      <xdr:col>82</xdr:col>
      <xdr:colOff>18720</xdr:colOff>
      <xdr:row>20</xdr:row>
      <xdr:rowOff>88560</xdr:rowOff>
    </xdr:from>
    <xdr:to>
      <xdr:col>82</xdr:col>
      <xdr:colOff>182880</xdr:colOff>
      <xdr:row>20</xdr:row>
      <xdr:rowOff>88560</xdr:rowOff>
    </xdr:to>
    <xdr:cxnSp>
      <xdr:nvCxnSpPr>
        <xdr:cNvPr id="602" name="直線コネクタ 125"/>
        <xdr:cNvCxnSpPr/>
      </xdr:nvCxnSpPr>
      <xdr:spPr>
        <a:xfrm>
          <a:off x="15067080" y="3517560"/>
          <a:ext cx="164520" cy="360"/>
        </a:xfrm>
        <a:prstGeom prst="straightConnector1">
          <a:avLst/>
        </a:prstGeom>
        <a:ln w="19050">
          <a:solidFill>
            <a:srgbClr val="000000"/>
          </a:solidFill>
          <a:miter/>
        </a:ln>
      </xdr:spPr>
    </xdr:cxnSp>
    <xdr:clientData/>
  </xdr:twoCellAnchor>
  <xdr:twoCellAnchor editAs="oneCell">
    <xdr:from>
      <xdr:col>83</xdr:col>
      <xdr:colOff>-360</xdr:colOff>
      <xdr:row>11</xdr:row>
      <xdr:rowOff>36000</xdr:rowOff>
    </xdr:from>
    <xdr:to>
      <xdr:col>87</xdr:col>
      <xdr:colOff>27360</xdr:colOff>
      <xdr:row>12</xdr:row>
      <xdr:rowOff>81000</xdr:rowOff>
    </xdr:to>
    <xdr:sp>
      <xdr:nvSpPr>
        <xdr:cNvPr id="603" name="物件費最大値テキスト"/>
        <xdr:cNvSpPr/>
      </xdr:nvSpPr>
      <xdr:spPr>
        <a:xfrm>
          <a:off x="15231240" y="1922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a:t>
          </a:r>
          <a:endParaRPr b="0" lang="en-US" sz="1000" spc="-1" strike="noStrike">
            <a:latin typeface="游明朝"/>
          </a:endParaRPr>
        </a:p>
      </xdr:txBody>
    </xdr:sp>
    <xdr:clientData/>
  </xdr:twoCellAnchor>
  <xdr:twoCellAnchor editAs="twoCell">
    <xdr:from>
      <xdr:col>82</xdr:col>
      <xdr:colOff>18720</xdr:colOff>
      <xdr:row>12</xdr:row>
      <xdr:rowOff>99360</xdr:rowOff>
    </xdr:from>
    <xdr:to>
      <xdr:col>82</xdr:col>
      <xdr:colOff>182880</xdr:colOff>
      <xdr:row>12</xdr:row>
      <xdr:rowOff>99360</xdr:rowOff>
    </xdr:to>
    <xdr:cxnSp>
      <xdr:nvCxnSpPr>
        <xdr:cNvPr id="604" name="直線コネクタ 127"/>
        <xdr:cNvCxnSpPr/>
      </xdr:nvCxnSpPr>
      <xdr:spPr>
        <a:xfrm>
          <a:off x="15067080" y="2156760"/>
          <a:ext cx="164520" cy="360"/>
        </a:xfrm>
        <a:prstGeom prst="straightConnector1">
          <a:avLst/>
        </a:prstGeom>
        <a:ln w="19050">
          <a:solidFill>
            <a:srgbClr val="000000"/>
          </a:solidFill>
          <a:miter/>
        </a:ln>
      </xdr:spPr>
    </xdr:cxnSp>
    <xdr:clientData/>
  </xdr:twoCellAnchor>
  <xdr:twoCellAnchor editAs="twoCell">
    <xdr:from>
      <xdr:col>78</xdr:col>
      <xdr:colOff>69840</xdr:colOff>
      <xdr:row>20</xdr:row>
      <xdr:rowOff>45000</xdr:rowOff>
    </xdr:from>
    <xdr:to>
      <xdr:col>82</xdr:col>
      <xdr:colOff>107640</xdr:colOff>
      <xdr:row>20</xdr:row>
      <xdr:rowOff>66960</xdr:rowOff>
    </xdr:to>
    <xdr:cxnSp>
      <xdr:nvCxnSpPr>
        <xdr:cNvPr id="605" name="直線コネクタ 128"/>
        <xdr:cNvCxnSpPr/>
      </xdr:nvCxnSpPr>
      <xdr:spPr>
        <a:xfrm flipV="1">
          <a:off x="14384160" y="3474000"/>
          <a:ext cx="772200" cy="22320"/>
        </a:xfrm>
        <a:prstGeom prst="straightConnector1">
          <a:avLst/>
        </a:prstGeom>
        <a:ln w="6350">
          <a:solidFill>
            <a:srgbClr val="ff0000"/>
          </a:solidFill>
          <a:miter/>
        </a:ln>
      </xdr:spPr>
    </xdr:cxnSp>
    <xdr:clientData/>
  </xdr:twoCellAnchor>
  <xdr:twoCellAnchor editAs="oneCell">
    <xdr:from>
      <xdr:col>83</xdr:col>
      <xdr:colOff>-360</xdr:colOff>
      <xdr:row>15</xdr:row>
      <xdr:rowOff>105120</xdr:rowOff>
    </xdr:from>
    <xdr:to>
      <xdr:col>87</xdr:col>
      <xdr:colOff>27360</xdr:colOff>
      <xdr:row>16</xdr:row>
      <xdr:rowOff>150120</xdr:rowOff>
    </xdr:to>
    <xdr:sp>
      <xdr:nvSpPr>
        <xdr:cNvPr id="606" name="物件費平均値テキスト"/>
        <xdr:cNvSpPr/>
      </xdr:nvSpPr>
      <xdr:spPr>
        <a:xfrm>
          <a:off x="15231240" y="2676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游明朝"/>
          </a:endParaRPr>
        </a:p>
      </xdr:txBody>
    </xdr:sp>
    <xdr:clientData/>
  </xdr:twoCellAnchor>
  <xdr:twoCellAnchor editAs="twoCell">
    <xdr:from>
      <xdr:col>82</xdr:col>
      <xdr:colOff>57240</xdr:colOff>
      <xdr:row>16</xdr:row>
      <xdr:rowOff>70560</xdr:rowOff>
    </xdr:from>
    <xdr:to>
      <xdr:col>82</xdr:col>
      <xdr:colOff>158400</xdr:colOff>
      <xdr:row>16</xdr:row>
      <xdr:rowOff>171720</xdr:rowOff>
    </xdr:to>
    <xdr:sp>
      <xdr:nvSpPr>
        <xdr:cNvPr id="607" name="フローチャート: 判断 130"/>
        <xdr:cNvSpPr/>
      </xdr:nvSpPr>
      <xdr:spPr>
        <a:xfrm>
          <a:off x="15105600" y="2813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20</xdr:row>
      <xdr:rowOff>34200</xdr:rowOff>
    </xdr:from>
    <xdr:to>
      <xdr:col>78</xdr:col>
      <xdr:colOff>69840</xdr:colOff>
      <xdr:row>20</xdr:row>
      <xdr:rowOff>66960</xdr:rowOff>
    </xdr:to>
    <xdr:cxnSp>
      <xdr:nvCxnSpPr>
        <xdr:cNvPr id="608" name="直線コネクタ 131"/>
        <xdr:cNvCxnSpPr/>
      </xdr:nvCxnSpPr>
      <xdr:spPr>
        <a:xfrm>
          <a:off x="13577400" y="3463200"/>
          <a:ext cx="807120" cy="33120"/>
        </a:xfrm>
        <a:prstGeom prst="straightConnector1">
          <a:avLst/>
        </a:prstGeom>
        <a:ln w="6350">
          <a:solidFill>
            <a:srgbClr val="ff0000"/>
          </a:solidFill>
          <a:miter/>
        </a:ln>
      </xdr:spPr>
    </xdr:cxnSp>
    <xdr:clientData/>
  </xdr:twoCellAnchor>
  <xdr:twoCellAnchor editAs="twoCell">
    <xdr:from>
      <xdr:col>78</xdr:col>
      <xdr:colOff>19080</xdr:colOff>
      <xdr:row>15</xdr:row>
      <xdr:rowOff>133200</xdr:rowOff>
    </xdr:from>
    <xdr:to>
      <xdr:col>78</xdr:col>
      <xdr:colOff>120240</xdr:colOff>
      <xdr:row>16</xdr:row>
      <xdr:rowOff>63000</xdr:rowOff>
    </xdr:to>
    <xdr:sp>
      <xdr:nvSpPr>
        <xdr:cNvPr id="609" name="フローチャート: 判断 132"/>
        <xdr:cNvSpPr/>
      </xdr:nvSpPr>
      <xdr:spPr>
        <a:xfrm>
          <a:off x="14333400" y="2705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14</xdr:row>
      <xdr:rowOff>95040</xdr:rowOff>
    </xdr:from>
    <xdr:to>
      <xdr:col>80</xdr:col>
      <xdr:colOff>84600</xdr:colOff>
      <xdr:row>15</xdr:row>
      <xdr:rowOff>140040</xdr:rowOff>
    </xdr:to>
    <xdr:sp>
      <xdr:nvSpPr>
        <xdr:cNvPr id="610" name="テキスト ボックス 133"/>
        <xdr:cNvSpPr/>
      </xdr:nvSpPr>
      <xdr:spPr>
        <a:xfrm>
          <a:off x="14036040" y="249552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69</xdr:col>
      <xdr:colOff>91800</xdr:colOff>
      <xdr:row>20</xdr:row>
      <xdr:rowOff>34200</xdr:rowOff>
    </xdr:from>
    <xdr:to>
      <xdr:col>73</xdr:col>
      <xdr:colOff>180720</xdr:colOff>
      <xdr:row>20</xdr:row>
      <xdr:rowOff>143280</xdr:rowOff>
    </xdr:to>
    <xdr:cxnSp>
      <xdr:nvCxnSpPr>
        <xdr:cNvPr id="611" name="直線コネクタ 134"/>
        <xdr:cNvCxnSpPr/>
      </xdr:nvCxnSpPr>
      <xdr:spPr>
        <a:xfrm flipV="1">
          <a:off x="12754440" y="3463200"/>
          <a:ext cx="823320" cy="109440"/>
        </a:xfrm>
        <a:prstGeom prst="straightConnector1">
          <a:avLst/>
        </a:prstGeom>
        <a:ln w="6350">
          <a:solidFill>
            <a:srgbClr val="ff0000"/>
          </a:solidFill>
          <a:miter/>
        </a:ln>
      </xdr:spPr>
    </xdr:cxnSp>
    <xdr:clientData/>
  </xdr:twoCellAnchor>
  <xdr:twoCellAnchor editAs="twoCell">
    <xdr:from>
      <xdr:col>73</xdr:col>
      <xdr:colOff>130320</xdr:colOff>
      <xdr:row>16</xdr:row>
      <xdr:rowOff>59760</xdr:rowOff>
    </xdr:from>
    <xdr:to>
      <xdr:col>74</xdr:col>
      <xdr:colOff>31680</xdr:colOff>
      <xdr:row>16</xdr:row>
      <xdr:rowOff>160920</xdr:rowOff>
    </xdr:to>
    <xdr:sp>
      <xdr:nvSpPr>
        <xdr:cNvPr id="612" name="フローチャート: 判断 135"/>
        <xdr:cNvSpPr/>
      </xdr:nvSpPr>
      <xdr:spPr>
        <a:xfrm>
          <a:off x="13527000" y="280296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15</xdr:row>
      <xdr:rowOff>21240</xdr:rowOff>
    </xdr:from>
    <xdr:to>
      <xdr:col>76</xdr:col>
      <xdr:colOff>27720</xdr:colOff>
      <xdr:row>16</xdr:row>
      <xdr:rowOff>66240</xdr:rowOff>
    </xdr:to>
    <xdr:sp>
      <xdr:nvSpPr>
        <xdr:cNvPr id="613" name="テキスト ボックス 136"/>
        <xdr:cNvSpPr/>
      </xdr:nvSpPr>
      <xdr:spPr>
        <a:xfrm>
          <a:off x="13213080" y="2593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游明朝"/>
          </a:endParaRPr>
        </a:p>
      </xdr:txBody>
    </xdr:sp>
    <xdr:clientData/>
  </xdr:twoCellAnchor>
  <xdr:twoCellAnchor editAs="twoCell">
    <xdr:from>
      <xdr:col>65</xdr:col>
      <xdr:colOff>2880</xdr:colOff>
      <xdr:row>20</xdr:row>
      <xdr:rowOff>143280</xdr:rowOff>
    </xdr:from>
    <xdr:to>
      <xdr:col>69</xdr:col>
      <xdr:colOff>91800</xdr:colOff>
      <xdr:row>21</xdr:row>
      <xdr:rowOff>4320</xdr:rowOff>
    </xdr:to>
    <xdr:cxnSp>
      <xdr:nvCxnSpPr>
        <xdr:cNvPr id="614" name="直線コネクタ 137"/>
        <xdr:cNvCxnSpPr/>
      </xdr:nvCxnSpPr>
      <xdr:spPr>
        <a:xfrm flipV="1">
          <a:off x="11931480" y="3572280"/>
          <a:ext cx="823320" cy="32760"/>
        </a:xfrm>
        <a:prstGeom prst="straightConnector1">
          <a:avLst/>
        </a:prstGeom>
        <a:ln w="6350">
          <a:solidFill>
            <a:srgbClr val="ff0000"/>
          </a:solidFill>
          <a:miter/>
        </a:ln>
      </xdr:spPr>
    </xdr:cxnSp>
    <xdr:clientData/>
  </xdr:twoCellAnchor>
  <xdr:twoCellAnchor editAs="twoCell">
    <xdr:from>
      <xdr:col>69</xdr:col>
      <xdr:colOff>41400</xdr:colOff>
      <xdr:row>17</xdr:row>
      <xdr:rowOff>63360</xdr:rowOff>
    </xdr:from>
    <xdr:to>
      <xdr:col>69</xdr:col>
      <xdr:colOff>142560</xdr:colOff>
      <xdr:row>17</xdr:row>
      <xdr:rowOff>163800</xdr:rowOff>
    </xdr:to>
    <xdr:sp>
      <xdr:nvSpPr>
        <xdr:cNvPr id="615" name="フローチャート: 判断 138"/>
        <xdr:cNvSpPr/>
      </xdr:nvSpPr>
      <xdr:spPr>
        <a:xfrm>
          <a:off x="12704040" y="2977920"/>
          <a:ext cx="101160" cy="1004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16</xdr:row>
      <xdr:rowOff>24480</xdr:rowOff>
    </xdr:from>
    <xdr:to>
      <xdr:col>71</xdr:col>
      <xdr:colOff>138960</xdr:colOff>
      <xdr:row>17</xdr:row>
      <xdr:rowOff>69480</xdr:rowOff>
    </xdr:to>
    <xdr:sp>
      <xdr:nvSpPr>
        <xdr:cNvPr id="616" name="テキスト ボックス 139"/>
        <xdr:cNvSpPr/>
      </xdr:nvSpPr>
      <xdr:spPr>
        <a:xfrm>
          <a:off x="12406680" y="2767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a:t>
          </a:r>
          <a:endParaRPr b="0" lang="en-US" sz="1000" spc="-1" strike="noStrike">
            <a:latin typeface="游明朝"/>
          </a:endParaRPr>
        </a:p>
      </xdr:txBody>
    </xdr:sp>
    <xdr:clientData/>
  </xdr:twoCellAnchor>
  <xdr:twoCellAnchor editAs="twoCell">
    <xdr:from>
      <xdr:col>64</xdr:col>
      <xdr:colOff>152280</xdr:colOff>
      <xdr:row>17</xdr:row>
      <xdr:rowOff>40680</xdr:rowOff>
    </xdr:from>
    <xdr:to>
      <xdr:col>65</xdr:col>
      <xdr:colOff>53640</xdr:colOff>
      <xdr:row>17</xdr:row>
      <xdr:rowOff>141840</xdr:rowOff>
    </xdr:to>
    <xdr:sp>
      <xdr:nvSpPr>
        <xdr:cNvPr id="617" name="フローチャート: 判断 140"/>
        <xdr:cNvSpPr/>
      </xdr:nvSpPr>
      <xdr:spPr>
        <a:xfrm>
          <a:off x="11897280" y="295524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16</xdr:row>
      <xdr:rowOff>2160</xdr:rowOff>
    </xdr:from>
    <xdr:to>
      <xdr:col>67</xdr:col>
      <xdr:colOff>43560</xdr:colOff>
      <xdr:row>17</xdr:row>
      <xdr:rowOff>47160</xdr:rowOff>
    </xdr:to>
    <xdr:sp>
      <xdr:nvSpPr>
        <xdr:cNvPr id="618" name="テキスト ボックス 141"/>
        <xdr:cNvSpPr/>
      </xdr:nvSpPr>
      <xdr:spPr>
        <a:xfrm>
          <a:off x="11583720" y="27453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a:t>
          </a:r>
          <a:endParaRPr b="0" lang="en-US" sz="1000" spc="-1" strike="noStrike">
            <a:latin typeface="游明朝"/>
          </a:endParaRPr>
        </a:p>
      </xdr:txBody>
    </xdr:sp>
    <xdr:clientData/>
  </xdr:twoCellAnchor>
  <xdr:twoCellAnchor editAs="oneCell">
    <xdr:from>
      <xdr:col>81</xdr:col>
      <xdr:colOff>92160</xdr:colOff>
      <xdr:row>24</xdr:row>
      <xdr:rowOff>31320</xdr:rowOff>
    </xdr:from>
    <xdr:to>
      <xdr:col>85</xdr:col>
      <xdr:colOff>113400</xdr:colOff>
      <xdr:row>25</xdr:row>
      <xdr:rowOff>76320</xdr:rowOff>
    </xdr:to>
    <xdr:sp>
      <xdr:nvSpPr>
        <xdr:cNvPr id="619" name="テキスト ボックス 142"/>
        <xdr:cNvSpPr/>
      </xdr:nvSpPr>
      <xdr:spPr>
        <a:xfrm>
          <a:off x="14956920" y="4146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24</xdr:row>
      <xdr:rowOff>31320</xdr:rowOff>
    </xdr:from>
    <xdr:to>
      <xdr:col>81</xdr:col>
      <xdr:colOff>81720</xdr:colOff>
      <xdr:row>25</xdr:row>
      <xdr:rowOff>76320</xdr:rowOff>
    </xdr:to>
    <xdr:sp>
      <xdr:nvSpPr>
        <xdr:cNvPr id="620" name="テキスト ボックス 143"/>
        <xdr:cNvSpPr/>
      </xdr:nvSpPr>
      <xdr:spPr>
        <a:xfrm>
          <a:off x="141847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24</xdr:row>
      <xdr:rowOff>31320</xdr:rowOff>
    </xdr:from>
    <xdr:to>
      <xdr:col>77</xdr:col>
      <xdr:colOff>9360</xdr:colOff>
      <xdr:row>25</xdr:row>
      <xdr:rowOff>76320</xdr:rowOff>
    </xdr:to>
    <xdr:sp>
      <xdr:nvSpPr>
        <xdr:cNvPr id="621" name="テキスト ボックス 144"/>
        <xdr:cNvSpPr/>
      </xdr:nvSpPr>
      <xdr:spPr>
        <a:xfrm>
          <a:off x="133783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24</xdr:row>
      <xdr:rowOff>31320</xdr:rowOff>
    </xdr:from>
    <xdr:to>
      <xdr:col>72</xdr:col>
      <xdr:colOff>97560</xdr:colOff>
      <xdr:row>25</xdr:row>
      <xdr:rowOff>76320</xdr:rowOff>
    </xdr:to>
    <xdr:sp>
      <xdr:nvSpPr>
        <xdr:cNvPr id="622" name="テキスト ボックス 145"/>
        <xdr:cNvSpPr/>
      </xdr:nvSpPr>
      <xdr:spPr>
        <a:xfrm>
          <a:off x="12555360" y="4146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-720</xdr:colOff>
      <xdr:row>24</xdr:row>
      <xdr:rowOff>31320</xdr:rowOff>
    </xdr:from>
    <xdr:to>
      <xdr:col>68</xdr:col>
      <xdr:colOff>27000</xdr:colOff>
      <xdr:row>25</xdr:row>
      <xdr:rowOff>76320</xdr:rowOff>
    </xdr:to>
    <xdr:sp>
      <xdr:nvSpPr>
        <xdr:cNvPr id="623" name="テキスト ボックス 146"/>
        <xdr:cNvSpPr/>
      </xdr:nvSpPr>
      <xdr:spPr>
        <a:xfrm>
          <a:off x="1174428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19</xdr:row>
      <xdr:rowOff>166320</xdr:rowOff>
    </xdr:from>
    <xdr:to>
      <xdr:col>82</xdr:col>
      <xdr:colOff>158400</xdr:colOff>
      <xdr:row>20</xdr:row>
      <xdr:rowOff>95400</xdr:rowOff>
    </xdr:to>
    <xdr:sp>
      <xdr:nvSpPr>
        <xdr:cNvPr id="624" name="楕円 147"/>
        <xdr:cNvSpPr/>
      </xdr:nvSpPr>
      <xdr:spPr>
        <a:xfrm>
          <a:off x="15105600" y="3423960"/>
          <a:ext cx="101160" cy="1004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-360</xdr:colOff>
      <xdr:row>19</xdr:row>
      <xdr:rowOff>92880</xdr:rowOff>
    </xdr:from>
    <xdr:to>
      <xdr:col>87</xdr:col>
      <xdr:colOff>27360</xdr:colOff>
      <xdr:row>20</xdr:row>
      <xdr:rowOff>137880</xdr:rowOff>
    </xdr:to>
    <xdr:sp>
      <xdr:nvSpPr>
        <xdr:cNvPr id="625" name="物件費該当値テキスト"/>
        <xdr:cNvSpPr/>
      </xdr:nvSpPr>
      <xdr:spPr>
        <a:xfrm>
          <a:off x="15231240" y="335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78</xdr:col>
      <xdr:colOff>19080</xdr:colOff>
      <xdr:row>20</xdr:row>
      <xdr:rowOff>16560</xdr:rowOff>
    </xdr:from>
    <xdr:to>
      <xdr:col>78</xdr:col>
      <xdr:colOff>120240</xdr:colOff>
      <xdr:row>20</xdr:row>
      <xdr:rowOff>117720</xdr:rowOff>
    </xdr:to>
    <xdr:sp>
      <xdr:nvSpPr>
        <xdr:cNvPr id="626" name="楕円 149"/>
        <xdr:cNvSpPr/>
      </xdr:nvSpPr>
      <xdr:spPr>
        <a:xfrm>
          <a:off x="14333400" y="3445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20</xdr:row>
      <xdr:rowOff>124200</xdr:rowOff>
    </xdr:from>
    <xdr:to>
      <xdr:col>80</xdr:col>
      <xdr:colOff>84600</xdr:colOff>
      <xdr:row>21</xdr:row>
      <xdr:rowOff>169200</xdr:rowOff>
    </xdr:to>
    <xdr:sp>
      <xdr:nvSpPr>
        <xdr:cNvPr id="627" name="テキスト ボックス 150"/>
        <xdr:cNvSpPr/>
      </xdr:nvSpPr>
      <xdr:spPr>
        <a:xfrm>
          <a:off x="14036040" y="355320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21.2</a:t>
          </a:r>
          <a:endParaRPr b="0" lang="en-US" sz="1000" spc="-1" strike="noStrike">
            <a:latin typeface="游明朝"/>
          </a:endParaRPr>
        </a:p>
      </xdr:txBody>
    </xdr:sp>
    <xdr:clientData/>
  </xdr:twoCellAnchor>
  <xdr:twoCellAnchor editAs="twoCell">
    <xdr:from>
      <xdr:col>73</xdr:col>
      <xdr:colOff>130320</xdr:colOff>
      <xdr:row>19</xdr:row>
      <xdr:rowOff>154800</xdr:rowOff>
    </xdr:from>
    <xdr:to>
      <xdr:col>74</xdr:col>
      <xdr:colOff>31680</xdr:colOff>
      <xdr:row>20</xdr:row>
      <xdr:rowOff>84600</xdr:rowOff>
    </xdr:to>
    <xdr:sp>
      <xdr:nvSpPr>
        <xdr:cNvPr id="628" name="楕円 151"/>
        <xdr:cNvSpPr/>
      </xdr:nvSpPr>
      <xdr:spPr>
        <a:xfrm>
          <a:off x="13527000" y="341244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20</xdr:row>
      <xdr:rowOff>91080</xdr:rowOff>
    </xdr:from>
    <xdr:to>
      <xdr:col>76</xdr:col>
      <xdr:colOff>27720</xdr:colOff>
      <xdr:row>21</xdr:row>
      <xdr:rowOff>136080</xdr:rowOff>
    </xdr:to>
    <xdr:sp>
      <xdr:nvSpPr>
        <xdr:cNvPr id="629" name="テキスト ボックス 152"/>
        <xdr:cNvSpPr/>
      </xdr:nvSpPr>
      <xdr:spPr>
        <a:xfrm>
          <a:off x="13213080" y="352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20.9</a:t>
          </a:r>
          <a:endParaRPr b="0" lang="en-US" sz="1000" spc="-1" strike="noStrike">
            <a:latin typeface="游明朝"/>
          </a:endParaRPr>
        </a:p>
      </xdr:txBody>
    </xdr:sp>
    <xdr:clientData/>
  </xdr:twoCellAnchor>
  <xdr:twoCellAnchor editAs="twoCell">
    <xdr:from>
      <xdr:col>69</xdr:col>
      <xdr:colOff>41400</xdr:colOff>
      <xdr:row>20</xdr:row>
      <xdr:rowOff>92880</xdr:rowOff>
    </xdr:from>
    <xdr:to>
      <xdr:col>69</xdr:col>
      <xdr:colOff>142560</xdr:colOff>
      <xdr:row>21</xdr:row>
      <xdr:rowOff>22680</xdr:rowOff>
    </xdr:to>
    <xdr:sp>
      <xdr:nvSpPr>
        <xdr:cNvPr id="630" name="楕円 153"/>
        <xdr:cNvSpPr/>
      </xdr:nvSpPr>
      <xdr:spPr>
        <a:xfrm>
          <a:off x="12704040" y="3521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21</xdr:row>
      <xdr:rowOff>25560</xdr:rowOff>
    </xdr:from>
    <xdr:to>
      <xdr:col>71</xdr:col>
      <xdr:colOff>138960</xdr:colOff>
      <xdr:row>22</xdr:row>
      <xdr:rowOff>70200</xdr:rowOff>
    </xdr:to>
    <xdr:sp>
      <xdr:nvSpPr>
        <xdr:cNvPr id="631" name="テキスト ボックス 154"/>
        <xdr:cNvSpPr/>
      </xdr:nvSpPr>
      <xdr:spPr>
        <a:xfrm>
          <a:off x="12406680" y="362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a:t>
          </a:r>
          <a:endParaRPr b="0" lang="en-US" sz="1000" spc="-1" strike="noStrike">
            <a:latin typeface="游明朝"/>
          </a:endParaRPr>
        </a:p>
      </xdr:txBody>
    </xdr:sp>
    <xdr:clientData/>
  </xdr:twoCellAnchor>
  <xdr:twoCellAnchor editAs="twoCell">
    <xdr:from>
      <xdr:col>64</xdr:col>
      <xdr:colOff>152280</xdr:colOff>
      <xdr:row>20</xdr:row>
      <xdr:rowOff>124920</xdr:rowOff>
    </xdr:from>
    <xdr:to>
      <xdr:col>65</xdr:col>
      <xdr:colOff>53640</xdr:colOff>
      <xdr:row>21</xdr:row>
      <xdr:rowOff>54720</xdr:rowOff>
    </xdr:to>
    <xdr:sp>
      <xdr:nvSpPr>
        <xdr:cNvPr id="632" name="楕円 155"/>
        <xdr:cNvSpPr/>
      </xdr:nvSpPr>
      <xdr:spPr>
        <a:xfrm>
          <a:off x="11897280" y="355392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21</xdr:row>
      <xdr:rowOff>58680</xdr:rowOff>
    </xdr:from>
    <xdr:to>
      <xdr:col>67</xdr:col>
      <xdr:colOff>43560</xdr:colOff>
      <xdr:row>22</xdr:row>
      <xdr:rowOff>103320</xdr:rowOff>
    </xdr:to>
    <xdr:sp>
      <xdr:nvSpPr>
        <xdr:cNvPr id="633" name="テキスト ボックス 156"/>
        <xdr:cNvSpPr/>
      </xdr:nvSpPr>
      <xdr:spPr>
        <a:xfrm>
          <a:off x="11583720" y="36590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22.2</a:t>
          </a:r>
          <a:endParaRPr b="0" lang="en-US" sz="1000" spc="-1" strike="noStrike">
            <a:latin typeface="游明朝"/>
          </a:endParaRPr>
        </a:p>
      </xdr:txBody>
    </xdr:sp>
    <xdr:clientData/>
  </xdr:twoCellAnchor>
  <xdr:twoCellAnchor editAs="twoCell">
    <xdr:from>
      <xdr:col>3</xdr:col>
      <xdr:colOff>162000</xdr:colOff>
      <xdr:row>47</xdr:row>
      <xdr:rowOff>69840</xdr:rowOff>
    </xdr:from>
    <xdr:to>
      <xdr:col>26</xdr:col>
      <xdr:colOff>182520</xdr:colOff>
      <xdr:row>49</xdr:row>
      <xdr:rowOff>43920</xdr:rowOff>
    </xdr:to>
    <xdr:sp>
      <xdr:nvSpPr>
        <xdr:cNvPr id="634" name="正方形/長方形 157"/>
        <xdr:cNvSpPr/>
      </xdr:nvSpPr>
      <xdr:spPr>
        <a:xfrm>
          <a:off x="712440" y="8128080"/>
          <a:ext cx="42415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27</xdr:col>
      <xdr:colOff>-720</xdr:colOff>
      <xdr:row>47</xdr:row>
      <xdr:rowOff>133200</xdr:rowOff>
    </xdr:from>
    <xdr:to>
      <xdr:col>34</xdr:col>
      <xdr:colOff>120240</xdr:colOff>
      <xdr:row>49</xdr:row>
      <xdr:rowOff>43920</xdr:rowOff>
    </xdr:to>
    <xdr:sp>
      <xdr:nvSpPr>
        <xdr:cNvPr id="635" name="正方形/長方形 158"/>
        <xdr:cNvSpPr/>
      </xdr:nvSpPr>
      <xdr:spPr>
        <a:xfrm>
          <a:off x="4954320" y="8191440"/>
          <a:ext cx="1405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-720</xdr:colOff>
      <xdr:row>48</xdr:row>
      <xdr:rowOff>152280</xdr:rowOff>
    </xdr:from>
    <xdr:to>
      <xdr:col>34</xdr:col>
      <xdr:colOff>120240</xdr:colOff>
      <xdr:row>50</xdr:row>
      <xdr:rowOff>63000</xdr:rowOff>
    </xdr:to>
    <xdr:sp>
      <xdr:nvSpPr>
        <xdr:cNvPr id="636" name="正方形/長方形 159"/>
        <xdr:cNvSpPr/>
      </xdr:nvSpPr>
      <xdr:spPr>
        <a:xfrm>
          <a:off x="4954320" y="8381880"/>
          <a:ext cx="1405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21/37</a:t>
          </a:r>
          <a:endParaRPr b="0" lang="en-US" sz="1200" spc="-1" strike="noStrike">
            <a:latin typeface="游明朝"/>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37" name="正方形/長方形 160"/>
        <xdr:cNvSpPr/>
      </xdr:nvSpPr>
      <xdr:spPr>
        <a:xfrm>
          <a:off x="65088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38" name="正方形/長方形 161"/>
        <xdr:cNvSpPr/>
      </xdr:nvSpPr>
      <xdr:spPr>
        <a:xfrm>
          <a:off x="65088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a:t>
          </a:r>
          <a:endParaRPr b="0" lang="en-US" sz="1200" spc="-1" strike="noStrike">
            <a:latin typeface="游明朝"/>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39" name="正方形/長方形 162"/>
        <xdr:cNvSpPr/>
      </xdr:nvSpPr>
      <xdr:spPr>
        <a:xfrm>
          <a:off x="798948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40" name="正方形/長方形 163"/>
        <xdr:cNvSpPr/>
      </xdr:nvSpPr>
      <xdr:spPr>
        <a:xfrm>
          <a:off x="798948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a:t>
          </a:r>
          <a:endParaRPr b="0" lang="en-US" sz="1200" spc="-1" strike="noStrike">
            <a:latin typeface="游明朝"/>
          </a:endParaRPr>
        </a:p>
      </xdr:txBody>
    </xdr:sp>
    <xdr:clientData/>
  </xdr:twoCellAnchor>
  <xdr:twoCellAnchor editAs="twoCell">
    <xdr:from>
      <xdr:col>3</xdr:col>
      <xdr:colOff>162000</xdr:colOff>
      <xdr:row>50</xdr:row>
      <xdr:rowOff>127080</xdr:rowOff>
    </xdr:from>
    <xdr:to>
      <xdr:col>26</xdr:col>
      <xdr:colOff>182520</xdr:colOff>
      <xdr:row>64</xdr:row>
      <xdr:rowOff>12600</xdr:rowOff>
    </xdr:to>
    <xdr:sp>
      <xdr:nvSpPr>
        <xdr:cNvPr id="641" name="正方形/長方形 164"/>
        <xdr:cNvSpPr/>
      </xdr:nvSpPr>
      <xdr:spPr>
        <a:xfrm>
          <a:off x="712440" y="8699760"/>
          <a:ext cx="424152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42" name="正方形/長方形 165"/>
        <xdr:cNvSpPr/>
      </xdr:nvSpPr>
      <xdr:spPr>
        <a:xfrm>
          <a:off x="5252760" y="8699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47</xdr:col>
      <xdr:colOff>182520</xdr:colOff>
      <xdr:row>52</xdr:row>
      <xdr:rowOff>37800</xdr:rowOff>
    </xdr:to>
    <xdr:sp>
      <xdr:nvSpPr>
        <xdr:cNvPr id="643" name="正方形/長方形 166"/>
        <xdr:cNvSpPr/>
      </xdr:nvSpPr>
      <xdr:spPr>
        <a:xfrm>
          <a:off x="5316120" y="8699760"/>
          <a:ext cx="3491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游明朝"/>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44" name="テキスト ボックス 167"/>
        <xdr:cNvSpPr/>
      </xdr:nvSpPr>
      <xdr:spPr>
        <a:xfrm>
          <a:off x="5337720" y="9016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chemeClr val="dk1"/>
              </a:solidFill>
              <a:latin typeface="ＭＳ Ｐゴシック"/>
              <a:ea typeface="ＭＳ Ｐゴシック"/>
            </a:rPr>
            <a:t>　扶助費に係る経常収支比率は、</a:t>
          </a:r>
          <a:r>
            <a:rPr b="0" lang="en-US" sz="1300" spc="-1" strike="noStrike">
              <a:solidFill>
                <a:schemeClr val="dk1"/>
              </a:solidFill>
              <a:latin typeface="ＭＳ Ｐゴシック"/>
              <a:ea typeface="ＭＳ Ｐゴシック"/>
            </a:rPr>
            <a:t>0.3</a:t>
          </a:r>
          <a:r>
            <a:rPr b="0" lang="ja-JP" sz="1300" spc="-1" strike="noStrike">
              <a:solidFill>
                <a:schemeClr val="dk1"/>
              </a:solidFill>
              <a:latin typeface="ＭＳ Ｐゴシック"/>
              <a:ea typeface="ＭＳ Ｐゴシック"/>
            </a:rPr>
            <a:t>％減少している。これは、私立保育園委託料や子ども医療費は増となっているが、それ以上に税収増による一般財源の増の影響が大きく、減少したものである。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社会保障関係経費は、年々増加しており、今後も増加していくことが見込まれるため単独事業の見直しや受益者負担の適正化に努めていく。</a:t>
          </a:r>
          <a:endParaRPr b="0" lang="en-US" sz="1300" spc="-1" strike="noStrike">
            <a:latin typeface="游明朝"/>
          </a:endParaRPr>
        </a:p>
      </xdr:txBody>
    </xdr:sp>
    <xdr:clientData/>
  </xdr:twoCellAnchor>
  <xdr:twoCellAnchor editAs="oneCell">
    <xdr:from>
      <xdr:col>3</xdr:col>
      <xdr:colOff>126000</xdr:colOff>
      <xdr:row>49</xdr:row>
      <xdr:rowOff>108000</xdr:rowOff>
    </xdr:from>
    <xdr:to>
      <xdr:col>5</xdr:col>
      <xdr:colOff>52560</xdr:colOff>
      <xdr:row>50</xdr:row>
      <xdr:rowOff>127440</xdr:rowOff>
    </xdr:to>
    <xdr:sp>
      <xdr:nvSpPr>
        <xdr:cNvPr id="645" name="テキスト ボックス 168"/>
        <xdr:cNvSpPr/>
      </xdr:nvSpPr>
      <xdr:spPr>
        <a:xfrm>
          <a:off x="67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64</xdr:row>
      <xdr:rowOff>12600</xdr:rowOff>
    </xdr:from>
    <xdr:to>
      <xdr:col>26</xdr:col>
      <xdr:colOff>182880</xdr:colOff>
      <xdr:row>64</xdr:row>
      <xdr:rowOff>12600</xdr:rowOff>
    </xdr:to>
    <xdr:cxnSp>
      <xdr:nvCxnSpPr>
        <xdr:cNvPr id="646" name="直線コネクタ 169"/>
        <xdr:cNvCxnSpPr/>
      </xdr:nvCxnSpPr>
      <xdr:spPr>
        <a:xfrm>
          <a:off x="712080" y="10985400"/>
          <a:ext cx="4242600" cy="360"/>
        </a:xfrm>
        <a:prstGeom prst="straightConnector1">
          <a:avLst/>
        </a:prstGeom>
        <a:ln w="6350">
          <a:solidFill>
            <a:srgbClr val="c0c0c0"/>
          </a:solidFill>
          <a:miter/>
        </a:ln>
      </xdr:spPr>
    </xdr:cxnSp>
    <xdr:clientData/>
  </xdr:twoCellAnchor>
  <xdr:twoCellAnchor editAs="oneCell">
    <xdr:from>
      <xdr:col>1</xdr:col>
      <xdr:colOff>54000</xdr:colOff>
      <xdr:row>63</xdr:row>
      <xdr:rowOff>59760</xdr:rowOff>
    </xdr:from>
    <xdr:to>
      <xdr:col>4</xdr:col>
      <xdr:colOff>11160</xdr:colOff>
      <xdr:row>64</xdr:row>
      <xdr:rowOff>104760</xdr:rowOff>
    </xdr:to>
    <xdr:sp>
      <xdr:nvSpPr>
        <xdr:cNvPr id="647" name="テキスト ボックス 170"/>
        <xdr:cNvSpPr/>
      </xdr:nvSpPr>
      <xdr:spPr>
        <a:xfrm>
          <a:off x="237600" y="10861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161640</xdr:colOff>
      <xdr:row>61</xdr:row>
      <xdr:rowOff>145800</xdr:rowOff>
    </xdr:from>
    <xdr:to>
      <xdr:col>26</xdr:col>
      <xdr:colOff>182880</xdr:colOff>
      <xdr:row>61</xdr:row>
      <xdr:rowOff>145800</xdr:rowOff>
    </xdr:to>
    <xdr:cxnSp>
      <xdr:nvCxnSpPr>
        <xdr:cNvPr id="648" name="直線コネクタ 171"/>
        <xdr:cNvCxnSpPr/>
      </xdr:nvCxnSpPr>
      <xdr:spPr>
        <a:xfrm>
          <a:off x="712080" y="10604160"/>
          <a:ext cx="4242600" cy="360"/>
        </a:xfrm>
        <a:prstGeom prst="straightConnector1">
          <a:avLst/>
        </a:prstGeom>
        <a:ln w="6350">
          <a:solidFill>
            <a:srgbClr val="c0c0c0"/>
          </a:solidFill>
          <a:miter/>
        </a:ln>
      </xdr:spPr>
    </xdr:cxnSp>
    <xdr:clientData/>
  </xdr:twoCellAnchor>
  <xdr:twoCellAnchor editAs="oneCell">
    <xdr:from>
      <xdr:col>1</xdr:col>
      <xdr:colOff>54000</xdr:colOff>
      <xdr:row>61</xdr:row>
      <xdr:rowOff>25200</xdr:rowOff>
    </xdr:from>
    <xdr:to>
      <xdr:col>4</xdr:col>
      <xdr:colOff>11160</xdr:colOff>
      <xdr:row>62</xdr:row>
      <xdr:rowOff>69840</xdr:rowOff>
    </xdr:to>
    <xdr:sp>
      <xdr:nvSpPr>
        <xdr:cNvPr id="649" name="テキスト ボックス 172"/>
        <xdr:cNvSpPr/>
      </xdr:nvSpPr>
      <xdr:spPr>
        <a:xfrm>
          <a:off x="237600" y="10483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161640</xdr:colOff>
      <xdr:row>59</xdr:row>
      <xdr:rowOff>107640</xdr:rowOff>
    </xdr:from>
    <xdr:to>
      <xdr:col>26</xdr:col>
      <xdr:colOff>182880</xdr:colOff>
      <xdr:row>59</xdr:row>
      <xdr:rowOff>107640</xdr:rowOff>
    </xdr:to>
    <xdr:cxnSp>
      <xdr:nvCxnSpPr>
        <xdr:cNvPr id="650" name="直線コネクタ 173"/>
        <xdr:cNvCxnSpPr/>
      </xdr:nvCxnSpPr>
      <xdr:spPr>
        <a:xfrm>
          <a:off x="712080" y="10223280"/>
          <a:ext cx="4242600" cy="360"/>
        </a:xfrm>
        <a:prstGeom prst="straightConnector1">
          <a:avLst/>
        </a:prstGeom>
        <a:ln w="6350">
          <a:solidFill>
            <a:srgbClr val="c0c0c0"/>
          </a:solidFill>
          <a:miter/>
        </a:ln>
      </xdr:spPr>
    </xdr:cxnSp>
    <xdr:clientData/>
  </xdr:twoCellAnchor>
  <xdr:twoCellAnchor editAs="oneCell">
    <xdr:from>
      <xdr:col>1</xdr:col>
      <xdr:colOff>54000</xdr:colOff>
      <xdr:row>58</xdr:row>
      <xdr:rowOff>158400</xdr:rowOff>
    </xdr:from>
    <xdr:to>
      <xdr:col>4</xdr:col>
      <xdr:colOff>11160</xdr:colOff>
      <xdr:row>60</xdr:row>
      <xdr:rowOff>32040</xdr:rowOff>
    </xdr:to>
    <xdr:sp>
      <xdr:nvSpPr>
        <xdr:cNvPr id="651" name="テキスト ボックス 174"/>
        <xdr:cNvSpPr/>
      </xdr:nvSpPr>
      <xdr:spPr>
        <a:xfrm>
          <a:off x="237600" y="10102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57</xdr:row>
      <xdr:rowOff>69840</xdr:rowOff>
    </xdr:from>
    <xdr:to>
      <xdr:col>26</xdr:col>
      <xdr:colOff>182880</xdr:colOff>
      <xdr:row>57</xdr:row>
      <xdr:rowOff>69840</xdr:rowOff>
    </xdr:to>
    <xdr:cxnSp>
      <xdr:nvCxnSpPr>
        <xdr:cNvPr id="652" name="直線コネクタ 175"/>
        <xdr:cNvCxnSpPr/>
      </xdr:nvCxnSpPr>
      <xdr:spPr>
        <a:xfrm>
          <a:off x="712080" y="9842400"/>
          <a:ext cx="4242600" cy="360"/>
        </a:xfrm>
        <a:prstGeom prst="straightConnector1">
          <a:avLst/>
        </a:prstGeom>
        <a:ln w="6350">
          <a:solidFill>
            <a:srgbClr val="c0c0c0"/>
          </a:solidFill>
          <a:miter/>
        </a:ln>
      </xdr:spPr>
    </xdr:cxnSp>
    <xdr:clientData/>
  </xdr:twoCellAnchor>
  <xdr:twoCellAnchor editAs="oneCell">
    <xdr:from>
      <xdr:col>1</xdr:col>
      <xdr:colOff>54000</xdr:colOff>
      <xdr:row>56</xdr:row>
      <xdr:rowOff>117000</xdr:rowOff>
    </xdr:from>
    <xdr:to>
      <xdr:col>4</xdr:col>
      <xdr:colOff>11160</xdr:colOff>
      <xdr:row>57</xdr:row>
      <xdr:rowOff>162000</xdr:rowOff>
    </xdr:to>
    <xdr:sp>
      <xdr:nvSpPr>
        <xdr:cNvPr id="653" name="テキスト ボックス 176"/>
        <xdr:cNvSpPr/>
      </xdr:nvSpPr>
      <xdr:spPr>
        <a:xfrm>
          <a:off x="237600" y="9718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3</xdr:col>
      <xdr:colOff>161640</xdr:colOff>
      <xdr:row>55</xdr:row>
      <xdr:rowOff>31680</xdr:rowOff>
    </xdr:from>
    <xdr:to>
      <xdr:col>26</xdr:col>
      <xdr:colOff>182880</xdr:colOff>
      <xdr:row>55</xdr:row>
      <xdr:rowOff>31680</xdr:rowOff>
    </xdr:to>
    <xdr:cxnSp>
      <xdr:nvCxnSpPr>
        <xdr:cNvPr id="654" name="直線コネクタ 177"/>
        <xdr:cNvCxnSpPr/>
      </xdr:nvCxnSpPr>
      <xdr:spPr>
        <a:xfrm>
          <a:off x="712080" y="9461520"/>
          <a:ext cx="4242600" cy="360"/>
        </a:xfrm>
        <a:prstGeom prst="straightConnector1">
          <a:avLst/>
        </a:prstGeom>
        <a:ln w="6350">
          <a:solidFill>
            <a:srgbClr val="c0c0c0"/>
          </a:solidFill>
          <a:miter/>
        </a:ln>
      </xdr:spPr>
    </xdr:cxnSp>
    <xdr:clientData/>
  </xdr:twoCellAnchor>
  <xdr:twoCellAnchor editAs="oneCell">
    <xdr:from>
      <xdr:col>1</xdr:col>
      <xdr:colOff>54000</xdr:colOff>
      <xdr:row>54</xdr:row>
      <xdr:rowOff>82080</xdr:rowOff>
    </xdr:from>
    <xdr:to>
      <xdr:col>4</xdr:col>
      <xdr:colOff>11160</xdr:colOff>
      <xdr:row>55</xdr:row>
      <xdr:rowOff>127080</xdr:rowOff>
    </xdr:to>
    <xdr:sp>
      <xdr:nvSpPr>
        <xdr:cNvPr id="655" name="テキスト ボックス 178"/>
        <xdr:cNvSpPr/>
      </xdr:nvSpPr>
      <xdr:spPr>
        <a:xfrm>
          <a:off x="237600" y="9340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3</xdr:col>
      <xdr:colOff>161640</xdr:colOff>
      <xdr:row>52</xdr:row>
      <xdr:rowOff>164880</xdr:rowOff>
    </xdr:from>
    <xdr:to>
      <xdr:col>26</xdr:col>
      <xdr:colOff>182880</xdr:colOff>
      <xdr:row>52</xdr:row>
      <xdr:rowOff>164880</xdr:rowOff>
    </xdr:to>
    <xdr:cxnSp>
      <xdr:nvCxnSpPr>
        <xdr:cNvPr id="656" name="直線コネクタ 179"/>
        <xdr:cNvCxnSpPr/>
      </xdr:nvCxnSpPr>
      <xdr:spPr>
        <a:xfrm>
          <a:off x="712080" y="9080280"/>
          <a:ext cx="4242600" cy="360"/>
        </a:xfrm>
        <a:prstGeom prst="straightConnector1">
          <a:avLst/>
        </a:prstGeom>
        <a:ln w="6350">
          <a:solidFill>
            <a:srgbClr val="c0c0c0"/>
          </a:solidFill>
          <a:miter/>
        </a:ln>
      </xdr:spPr>
    </xdr:cxnSp>
    <xdr:clientData/>
  </xdr:twoCellAnchor>
  <xdr:twoCellAnchor editAs="oneCell">
    <xdr:from>
      <xdr:col>1</xdr:col>
      <xdr:colOff>54000</xdr:colOff>
      <xdr:row>52</xdr:row>
      <xdr:rowOff>44280</xdr:rowOff>
    </xdr:from>
    <xdr:to>
      <xdr:col>4</xdr:col>
      <xdr:colOff>11160</xdr:colOff>
      <xdr:row>53</xdr:row>
      <xdr:rowOff>89280</xdr:rowOff>
    </xdr:to>
    <xdr:sp>
      <xdr:nvSpPr>
        <xdr:cNvPr id="657" name="テキスト ボックス 180"/>
        <xdr:cNvSpPr/>
      </xdr:nvSpPr>
      <xdr:spPr>
        <a:xfrm>
          <a:off x="237600" y="8959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游明朝"/>
          </a:endParaRPr>
        </a:p>
      </xdr:txBody>
    </xdr:sp>
    <xdr:clientData/>
  </xdr:twoCellAnchor>
  <xdr:twoCellAnchor editAs="twoCell">
    <xdr:from>
      <xdr:col>3</xdr:col>
      <xdr:colOff>161640</xdr:colOff>
      <xdr:row>50</xdr:row>
      <xdr:rowOff>126720</xdr:rowOff>
    </xdr:from>
    <xdr:to>
      <xdr:col>26</xdr:col>
      <xdr:colOff>182880</xdr:colOff>
      <xdr:row>50</xdr:row>
      <xdr:rowOff>126720</xdr:rowOff>
    </xdr:to>
    <xdr:cxnSp>
      <xdr:nvCxnSpPr>
        <xdr:cNvPr id="658" name="直線コネクタ 181"/>
        <xdr:cNvCxnSpPr/>
      </xdr:nvCxnSpPr>
      <xdr:spPr>
        <a:xfrm>
          <a:off x="712080" y="8699400"/>
          <a:ext cx="4242600" cy="360"/>
        </a:xfrm>
        <a:prstGeom prst="straightConnector1">
          <a:avLst/>
        </a:prstGeom>
        <a:ln w="6350">
          <a:solidFill>
            <a:srgbClr val="c0c0c0"/>
          </a:solidFill>
          <a:miter/>
        </a:ln>
      </xdr:spPr>
    </xdr:cxnSp>
    <xdr:clientData/>
  </xdr:twoCellAnchor>
  <xdr:twoCellAnchor editAs="oneCell">
    <xdr:from>
      <xdr:col>1</xdr:col>
      <xdr:colOff>54000</xdr:colOff>
      <xdr:row>50</xdr:row>
      <xdr:rowOff>2520</xdr:rowOff>
    </xdr:from>
    <xdr:to>
      <xdr:col>4</xdr:col>
      <xdr:colOff>11160</xdr:colOff>
      <xdr:row>51</xdr:row>
      <xdr:rowOff>47520</xdr:rowOff>
    </xdr:to>
    <xdr:sp>
      <xdr:nvSpPr>
        <xdr:cNvPr id="659" name="テキスト ボックス 182"/>
        <xdr:cNvSpPr/>
      </xdr:nvSpPr>
      <xdr:spPr>
        <a:xfrm>
          <a:off x="237600" y="8575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3</xdr:col>
      <xdr:colOff>162000</xdr:colOff>
      <xdr:row>50</xdr:row>
      <xdr:rowOff>127080</xdr:rowOff>
    </xdr:from>
    <xdr:to>
      <xdr:col>26</xdr:col>
      <xdr:colOff>182520</xdr:colOff>
      <xdr:row>64</xdr:row>
      <xdr:rowOff>12600</xdr:rowOff>
    </xdr:to>
    <xdr:sp>
      <xdr:nvSpPr>
        <xdr:cNvPr id="660" name="扶助費グラフ枠"/>
        <xdr:cNvSpPr/>
      </xdr:nvSpPr>
      <xdr:spPr>
        <a:xfrm>
          <a:off x="712440" y="8699760"/>
          <a:ext cx="424152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53</xdr:row>
      <xdr:rowOff>50760</xdr:rowOff>
    </xdr:from>
    <xdr:to>
      <xdr:col>24</xdr:col>
      <xdr:colOff>25200</xdr:colOff>
      <xdr:row>61</xdr:row>
      <xdr:rowOff>164880</xdr:rowOff>
    </xdr:to>
    <xdr:cxnSp>
      <xdr:nvCxnSpPr>
        <xdr:cNvPr id="661" name="直線コネクタ 184"/>
        <xdr:cNvCxnSpPr/>
      </xdr:nvCxnSpPr>
      <xdr:spPr>
        <a:xfrm flipV="1">
          <a:off x="4429440" y="9137520"/>
          <a:ext cx="360" cy="1486080"/>
        </a:xfrm>
        <a:prstGeom prst="straightConnector1">
          <a:avLst/>
        </a:prstGeom>
        <a:ln w="31750">
          <a:solidFill>
            <a:srgbClr val="808080"/>
          </a:solidFill>
          <a:miter/>
        </a:ln>
      </xdr:spPr>
    </xdr:cxnSp>
    <xdr:clientData/>
  </xdr:twoCellAnchor>
  <xdr:twoCellAnchor editAs="oneCell">
    <xdr:from>
      <xdr:col>24</xdr:col>
      <xdr:colOff>114480</xdr:colOff>
      <xdr:row>61</xdr:row>
      <xdr:rowOff>158400</xdr:rowOff>
    </xdr:from>
    <xdr:to>
      <xdr:col>28</xdr:col>
      <xdr:colOff>135720</xdr:colOff>
      <xdr:row>63</xdr:row>
      <xdr:rowOff>31680</xdr:rowOff>
    </xdr:to>
    <xdr:sp>
      <xdr:nvSpPr>
        <xdr:cNvPr id="662" name="扶助費最小値テキスト"/>
        <xdr:cNvSpPr/>
      </xdr:nvSpPr>
      <xdr:spPr>
        <a:xfrm>
          <a:off x="4518720" y="106167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12.1</a:t>
          </a:r>
          <a:endParaRPr b="0" lang="en-US" sz="1000" spc="-1" strike="noStrike">
            <a:latin typeface="游明朝"/>
          </a:endParaRPr>
        </a:p>
      </xdr:txBody>
    </xdr:sp>
    <xdr:clientData/>
  </xdr:twoCellAnchor>
  <xdr:twoCellAnchor editAs="twoCell">
    <xdr:from>
      <xdr:col>23</xdr:col>
      <xdr:colOff>136440</xdr:colOff>
      <xdr:row>61</xdr:row>
      <xdr:rowOff>164880</xdr:rowOff>
    </xdr:from>
    <xdr:to>
      <xdr:col>24</xdr:col>
      <xdr:colOff>114120</xdr:colOff>
      <xdr:row>61</xdr:row>
      <xdr:rowOff>164880</xdr:rowOff>
    </xdr:to>
    <xdr:cxnSp>
      <xdr:nvCxnSpPr>
        <xdr:cNvPr id="663" name="直線コネクタ 186"/>
        <xdr:cNvCxnSpPr/>
      </xdr:nvCxnSpPr>
      <xdr:spPr>
        <a:xfrm>
          <a:off x="4357440" y="10623240"/>
          <a:ext cx="161280" cy="360"/>
        </a:xfrm>
        <a:prstGeom prst="straightConnector1">
          <a:avLst/>
        </a:prstGeom>
        <a:ln w="19050">
          <a:solidFill>
            <a:srgbClr val="000000"/>
          </a:solidFill>
          <a:miter/>
        </a:ln>
      </xdr:spPr>
    </xdr:cxnSp>
    <xdr:clientData/>
  </xdr:twoCellAnchor>
  <xdr:twoCellAnchor editAs="oneCell">
    <xdr:from>
      <xdr:col>24</xdr:col>
      <xdr:colOff>114480</xdr:colOff>
      <xdr:row>51</xdr:row>
      <xdr:rowOff>158400</xdr:rowOff>
    </xdr:from>
    <xdr:to>
      <xdr:col>28</xdr:col>
      <xdr:colOff>135720</xdr:colOff>
      <xdr:row>53</xdr:row>
      <xdr:rowOff>32040</xdr:rowOff>
    </xdr:to>
    <xdr:sp>
      <xdr:nvSpPr>
        <xdr:cNvPr id="664" name="扶助費最大値テキスト"/>
        <xdr:cNvSpPr/>
      </xdr:nvSpPr>
      <xdr:spPr>
        <a:xfrm>
          <a:off x="4518720" y="89024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4.3</a:t>
          </a:r>
          <a:endParaRPr b="0" lang="en-US" sz="1000" spc="-1" strike="noStrike">
            <a:latin typeface="游明朝"/>
          </a:endParaRPr>
        </a:p>
      </xdr:txBody>
    </xdr:sp>
    <xdr:clientData/>
  </xdr:twoCellAnchor>
  <xdr:twoCellAnchor editAs="twoCell">
    <xdr:from>
      <xdr:col>23</xdr:col>
      <xdr:colOff>136440</xdr:colOff>
      <xdr:row>53</xdr:row>
      <xdr:rowOff>50760</xdr:rowOff>
    </xdr:from>
    <xdr:to>
      <xdr:col>24</xdr:col>
      <xdr:colOff>114120</xdr:colOff>
      <xdr:row>53</xdr:row>
      <xdr:rowOff>50760</xdr:rowOff>
    </xdr:to>
    <xdr:cxnSp>
      <xdr:nvCxnSpPr>
        <xdr:cNvPr id="665" name="直線コネクタ 188"/>
        <xdr:cNvCxnSpPr/>
      </xdr:nvCxnSpPr>
      <xdr:spPr>
        <a:xfrm>
          <a:off x="4357440" y="9137520"/>
          <a:ext cx="161280" cy="360"/>
        </a:xfrm>
        <a:prstGeom prst="straightConnector1">
          <a:avLst/>
        </a:prstGeom>
        <a:ln w="19050">
          <a:solidFill>
            <a:srgbClr val="000000"/>
          </a:solidFill>
          <a:miter/>
        </a:ln>
      </xdr:spPr>
    </xdr:cxnSp>
    <xdr:clientData/>
  </xdr:twoCellAnchor>
  <xdr:twoCellAnchor editAs="twoCell">
    <xdr:from>
      <xdr:col>20</xdr:col>
      <xdr:colOff>-360</xdr:colOff>
      <xdr:row>57</xdr:row>
      <xdr:rowOff>145800</xdr:rowOff>
    </xdr:from>
    <xdr:to>
      <xdr:col>24</xdr:col>
      <xdr:colOff>25200</xdr:colOff>
      <xdr:row>58</xdr:row>
      <xdr:rowOff>31680</xdr:rowOff>
    </xdr:to>
    <xdr:cxnSp>
      <xdr:nvCxnSpPr>
        <xdr:cNvPr id="666" name="直線コネクタ 189"/>
        <xdr:cNvCxnSpPr/>
      </xdr:nvCxnSpPr>
      <xdr:spPr>
        <a:xfrm flipV="1">
          <a:off x="3669840" y="9918360"/>
          <a:ext cx="759960" cy="57960"/>
        </a:xfrm>
        <a:prstGeom prst="straightConnector1">
          <a:avLst/>
        </a:prstGeom>
        <a:ln w="6350">
          <a:solidFill>
            <a:srgbClr val="ff0000"/>
          </a:solidFill>
          <a:miter/>
        </a:ln>
      </xdr:spPr>
    </xdr:cxnSp>
    <xdr:clientData/>
  </xdr:twoCellAnchor>
  <xdr:twoCellAnchor editAs="oneCell">
    <xdr:from>
      <xdr:col>24</xdr:col>
      <xdr:colOff>114480</xdr:colOff>
      <xdr:row>56</xdr:row>
      <xdr:rowOff>72720</xdr:rowOff>
    </xdr:from>
    <xdr:to>
      <xdr:col>28</xdr:col>
      <xdr:colOff>135720</xdr:colOff>
      <xdr:row>57</xdr:row>
      <xdr:rowOff>117720</xdr:rowOff>
    </xdr:to>
    <xdr:sp>
      <xdr:nvSpPr>
        <xdr:cNvPr id="667" name="扶助費平均値テキスト"/>
        <xdr:cNvSpPr/>
      </xdr:nvSpPr>
      <xdr:spPr>
        <a:xfrm>
          <a:off x="4518720" y="96739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twoCell">
    <xdr:from>
      <xdr:col>23</xdr:col>
      <xdr:colOff>174600</xdr:colOff>
      <xdr:row>57</xdr:row>
      <xdr:rowOff>38160</xdr:rowOff>
    </xdr:from>
    <xdr:to>
      <xdr:col>24</xdr:col>
      <xdr:colOff>75960</xdr:colOff>
      <xdr:row>57</xdr:row>
      <xdr:rowOff>139320</xdr:rowOff>
    </xdr:to>
    <xdr:sp>
      <xdr:nvSpPr>
        <xdr:cNvPr id="668" name="フローチャート: 判断 191"/>
        <xdr:cNvSpPr/>
      </xdr:nvSpPr>
      <xdr:spPr>
        <a:xfrm>
          <a:off x="4395600" y="98107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57</xdr:row>
      <xdr:rowOff>107640</xdr:rowOff>
    </xdr:from>
    <xdr:to>
      <xdr:col>19</xdr:col>
      <xdr:colOff>182880</xdr:colOff>
      <xdr:row>58</xdr:row>
      <xdr:rowOff>31680</xdr:rowOff>
    </xdr:to>
    <xdr:cxnSp>
      <xdr:nvCxnSpPr>
        <xdr:cNvPr id="669" name="直線コネクタ 192"/>
        <xdr:cNvCxnSpPr/>
      </xdr:nvCxnSpPr>
      <xdr:spPr>
        <a:xfrm>
          <a:off x="2850840" y="9880200"/>
          <a:ext cx="819360" cy="96120"/>
        </a:xfrm>
        <a:prstGeom prst="straightConnector1">
          <a:avLst/>
        </a:prstGeom>
        <a:ln w="6350">
          <a:solidFill>
            <a:srgbClr val="ff0000"/>
          </a:solidFill>
          <a:miter/>
        </a:ln>
      </xdr:spPr>
    </xdr:cxnSp>
    <xdr:clientData/>
  </xdr:twoCellAnchor>
  <xdr:twoCellAnchor editAs="twoCell">
    <xdr:from>
      <xdr:col>19</xdr:col>
      <xdr:colOff>136440</xdr:colOff>
      <xdr:row>56</xdr:row>
      <xdr:rowOff>133200</xdr:rowOff>
    </xdr:from>
    <xdr:to>
      <xdr:col>20</xdr:col>
      <xdr:colOff>37800</xdr:colOff>
      <xdr:row>57</xdr:row>
      <xdr:rowOff>63000</xdr:rowOff>
    </xdr:to>
    <xdr:sp>
      <xdr:nvSpPr>
        <xdr:cNvPr id="670" name="フローチャート: 判断 193"/>
        <xdr:cNvSpPr/>
      </xdr:nvSpPr>
      <xdr:spPr>
        <a:xfrm>
          <a:off x="3623400" y="973440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55</xdr:row>
      <xdr:rowOff>95040</xdr:rowOff>
    </xdr:from>
    <xdr:to>
      <xdr:col>22</xdr:col>
      <xdr:colOff>8640</xdr:colOff>
      <xdr:row>56</xdr:row>
      <xdr:rowOff>140040</xdr:rowOff>
    </xdr:to>
    <xdr:sp>
      <xdr:nvSpPr>
        <xdr:cNvPr id="671" name="テキスト ボックス 194"/>
        <xdr:cNvSpPr/>
      </xdr:nvSpPr>
      <xdr:spPr>
        <a:xfrm>
          <a:off x="3309840" y="9524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游明朝"/>
          </a:endParaRPr>
        </a:p>
      </xdr:txBody>
    </xdr:sp>
    <xdr:clientData/>
  </xdr:twoCellAnchor>
  <xdr:twoCellAnchor editAs="twoCell">
    <xdr:from>
      <xdr:col>11</xdr:col>
      <xdr:colOff>9360</xdr:colOff>
      <xdr:row>57</xdr:row>
      <xdr:rowOff>107640</xdr:rowOff>
    </xdr:from>
    <xdr:to>
      <xdr:col>15</xdr:col>
      <xdr:colOff>98280</xdr:colOff>
      <xdr:row>58</xdr:row>
      <xdr:rowOff>12600</xdr:rowOff>
    </xdr:to>
    <xdr:cxnSp>
      <xdr:nvCxnSpPr>
        <xdr:cNvPr id="672" name="直線コネクタ 195"/>
        <xdr:cNvCxnSpPr/>
      </xdr:nvCxnSpPr>
      <xdr:spPr>
        <a:xfrm flipV="1">
          <a:off x="2027880" y="9880200"/>
          <a:ext cx="823320" cy="77040"/>
        </a:xfrm>
        <a:prstGeom prst="straightConnector1">
          <a:avLst/>
        </a:prstGeom>
        <a:ln w="6350">
          <a:solidFill>
            <a:srgbClr val="ff0000"/>
          </a:solidFill>
          <a:miter/>
        </a:ln>
      </xdr:spPr>
    </xdr:cxnSp>
    <xdr:clientData/>
  </xdr:twoCellAnchor>
  <xdr:twoCellAnchor editAs="twoCell">
    <xdr:from>
      <xdr:col>15</xdr:col>
      <xdr:colOff>47520</xdr:colOff>
      <xdr:row>57</xdr:row>
      <xdr:rowOff>38160</xdr:rowOff>
    </xdr:from>
    <xdr:to>
      <xdr:col>15</xdr:col>
      <xdr:colOff>148680</xdr:colOff>
      <xdr:row>57</xdr:row>
      <xdr:rowOff>139320</xdr:rowOff>
    </xdr:to>
    <xdr:sp>
      <xdr:nvSpPr>
        <xdr:cNvPr id="673" name="フローチャート: 判断 196"/>
        <xdr:cNvSpPr/>
      </xdr:nvSpPr>
      <xdr:spPr>
        <a:xfrm>
          <a:off x="2800080" y="9810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-360</xdr:rowOff>
    </xdr:from>
    <xdr:to>
      <xdr:col>17</xdr:col>
      <xdr:colOff>138600</xdr:colOff>
      <xdr:row>57</xdr:row>
      <xdr:rowOff>44640</xdr:rowOff>
    </xdr:to>
    <xdr:sp>
      <xdr:nvSpPr>
        <xdr:cNvPr id="674" name="テキスト ボックス 197"/>
        <xdr:cNvSpPr/>
      </xdr:nvSpPr>
      <xdr:spPr>
        <a:xfrm>
          <a:off x="2503080" y="96008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twoCell">
    <xdr:from>
      <xdr:col>6</xdr:col>
      <xdr:colOff>120600</xdr:colOff>
      <xdr:row>56</xdr:row>
      <xdr:rowOff>164880</xdr:rowOff>
    </xdr:from>
    <xdr:to>
      <xdr:col>11</xdr:col>
      <xdr:colOff>9360</xdr:colOff>
      <xdr:row>58</xdr:row>
      <xdr:rowOff>12600</xdr:rowOff>
    </xdr:to>
    <xdr:cxnSp>
      <xdr:nvCxnSpPr>
        <xdr:cNvPr id="675" name="直線コネクタ 198"/>
        <xdr:cNvCxnSpPr/>
      </xdr:nvCxnSpPr>
      <xdr:spPr>
        <a:xfrm>
          <a:off x="1221840" y="9766080"/>
          <a:ext cx="806400" cy="191160"/>
        </a:xfrm>
        <a:prstGeom prst="straightConnector1">
          <a:avLst/>
        </a:prstGeom>
        <a:ln w="6350">
          <a:solidFill>
            <a:srgbClr val="ff0000"/>
          </a:solidFill>
          <a:miter/>
        </a:ln>
      </xdr:spPr>
    </xdr:cxnSp>
    <xdr:clientData/>
  </xdr:twoCellAnchor>
  <xdr:twoCellAnchor editAs="twoCell">
    <xdr:from>
      <xdr:col>10</xdr:col>
      <xdr:colOff>158760</xdr:colOff>
      <xdr:row>57</xdr:row>
      <xdr:rowOff>76320</xdr:rowOff>
    </xdr:from>
    <xdr:to>
      <xdr:col>11</xdr:col>
      <xdr:colOff>60120</xdr:colOff>
      <xdr:row>58</xdr:row>
      <xdr:rowOff>6120</xdr:rowOff>
    </xdr:to>
    <xdr:sp>
      <xdr:nvSpPr>
        <xdr:cNvPr id="676" name="フローチャート: 判断 199"/>
        <xdr:cNvSpPr/>
      </xdr:nvSpPr>
      <xdr:spPr>
        <a:xfrm>
          <a:off x="1994040" y="9848880"/>
          <a:ext cx="846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56</xdr:row>
      <xdr:rowOff>37800</xdr:rowOff>
    </xdr:from>
    <xdr:to>
      <xdr:col>13</xdr:col>
      <xdr:colOff>56160</xdr:colOff>
      <xdr:row>57</xdr:row>
      <xdr:rowOff>82800</xdr:rowOff>
    </xdr:to>
    <xdr:sp>
      <xdr:nvSpPr>
        <xdr:cNvPr id="677" name="テキスト ボックス 200"/>
        <xdr:cNvSpPr/>
      </xdr:nvSpPr>
      <xdr:spPr>
        <a:xfrm>
          <a:off x="1680120" y="963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a:t>
          </a:r>
          <a:endParaRPr b="0" lang="en-US" sz="1000" spc="-1" strike="noStrike">
            <a:latin typeface="游明朝"/>
          </a:endParaRPr>
        </a:p>
      </xdr:txBody>
    </xdr:sp>
    <xdr:clientData/>
  </xdr:twoCellAnchor>
  <xdr:twoCellAnchor editAs="twoCell">
    <xdr:from>
      <xdr:col>6</xdr:col>
      <xdr:colOff>69840</xdr:colOff>
      <xdr:row>57</xdr:row>
      <xdr:rowOff>38160</xdr:rowOff>
    </xdr:from>
    <xdr:to>
      <xdr:col>6</xdr:col>
      <xdr:colOff>171000</xdr:colOff>
      <xdr:row>57</xdr:row>
      <xdr:rowOff>139320</xdr:rowOff>
    </xdr:to>
    <xdr:sp>
      <xdr:nvSpPr>
        <xdr:cNvPr id="678" name="フローチャート: 判断 201"/>
        <xdr:cNvSpPr/>
      </xdr:nvSpPr>
      <xdr:spPr>
        <a:xfrm>
          <a:off x="1171080" y="9810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57</xdr:row>
      <xdr:rowOff>145800</xdr:rowOff>
    </xdr:from>
    <xdr:to>
      <xdr:col>8</xdr:col>
      <xdr:colOff>160920</xdr:colOff>
      <xdr:row>59</xdr:row>
      <xdr:rowOff>19080</xdr:rowOff>
    </xdr:to>
    <xdr:sp>
      <xdr:nvSpPr>
        <xdr:cNvPr id="679" name="テキスト ボックス 202"/>
        <xdr:cNvSpPr/>
      </xdr:nvSpPr>
      <xdr:spPr>
        <a:xfrm>
          <a:off x="873720" y="99183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oneCell">
    <xdr:from>
      <xdr:col>23</xdr:col>
      <xdr:colOff>9360</xdr:colOff>
      <xdr:row>64</xdr:row>
      <xdr:rowOff>31320</xdr:rowOff>
    </xdr:from>
    <xdr:to>
      <xdr:col>27</xdr:col>
      <xdr:colOff>30600</xdr:colOff>
      <xdr:row>65</xdr:row>
      <xdr:rowOff>76320</xdr:rowOff>
    </xdr:to>
    <xdr:sp>
      <xdr:nvSpPr>
        <xdr:cNvPr id="680" name="テキスト ボックス 203"/>
        <xdr:cNvSpPr/>
      </xdr:nvSpPr>
      <xdr:spPr>
        <a:xfrm>
          <a:off x="4230360" y="11004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64</xdr:row>
      <xdr:rowOff>31320</xdr:rowOff>
    </xdr:from>
    <xdr:to>
      <xdr:col>23</xdr:col>
      <xdr:colOff>9000</xdr:colOff>
      <xdr:row>65</xdr:row>
      <xdr:rowOff>76320</xdr:rowOff>
    </xdr:to>
    <xdr:sp>
      <xdr:nvSpPr>
        <xdr:cNvPr id="681" name="テキスト ボックス 204"/>
        <xdr:cNvSpPr/>
      </xdr:nvSpPr>
      <xdr:spPr>
        <a:xfrm>
          <a:off x="3474720" y="11004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64</xdr:row>
      <xdr:rowOff>31320</xdr:rowOff>
    </xdr:from>
    <xdr:to>
      <xdr:col>18</xdr:col>
      <xdr:colOff>110160</xdr:colOff>
      <xdr:row>65</xdr:row>
      <xdr:rowOff>76320</xdr:rowOff>
    </xdr:to>
    <xdr:sp>
      <xdr:nvSpPr>
        <xdr:cNvPr id="682" name="テキスト ボックス 205"/>
        <xdr:cNvSpPr/>
      </xdr:nvSpPr>
      <xdr:spPr>
        <a:xfrm>
          <a:off x="26517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-720</xdr:colOff>
      <xdr:row>64</xdr:row>
      <xdr:rowOff>31320</xdr:rowOff>
    </xdr:from>
    <xdr:to>
      <xdr:col>14</xdr:col>
      <xdr:colOff>27000</xdr:colOff>
      <xdr:row>65</xdr:row>
      <xdr:rowOff>76320</xdr:rowOff>
    </xdr:to>
    <xdr:sp>
      <xdr:nvSpPr>
        <xdr:cNvPr id="683" name="テキスト ボックス 206"/>
        <xdr:cNvSpPr/>
      </xdr:nvSpPr>
      <xdr:spPr>
        <a:xfrm>
          <a:off x="18345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64</xdr:row>
      <xdr:rowOff>31320</xdr:rowOff>
    </xdr:from>
    <xdr:to>
      <xdr:col>9</xdr:col>
      <xdr:colOff>126000</xdr:colOff>
      <xdr:row>65</xdr:row>
      <xdr:rowOff>76320</xdr:rowOff>
    </xdr:to>
    <xdr:sp>
      <xdr:nvSpPr>
        <xdr:cNvPr id="684" name="テキスト ボックス 207"/>
        <xdr:cNvSpPr/>
      </xdr:nvSpPr>
      <xdr:spPr>
        <a:xfrm>
          <a:off x="1022400" y="11004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57</xdr:row>
      <xdr:rowOff>95400</xdr:rowOff>
    </xdr:from>
    <xdr:to>
      <xdr:col>24</xdr:col>
      <xdr:colOff>75960</xdr:colOff>
      <xdr:row>58</xdr:row>
      <xdr:rowOff>25200</xdr:rowOff>
    </xdr:to>
    <xdr:sp>
      <xdr:nvSpPr>
        <xdr:cNvPr id="685" name="楕円 208"/>
        <xdr:cNvSpPr/>
      </xdr:nvSpPr>
      <xdr:spPr>
        <a:xfrm>
          <a:off x="4395600" y="986796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57</xdr:row>
      <xdr:rowOff>88560</xdr:rowOff>
    </xdr:from>
    <xdr:to>
      <xdr:col>28</xdr:col>
      <xdr:colOff>135720</xdr:colOff>
      <xdr:row>58</xdr:row>
      <xdr:rowOff>133200</xdr:rowOff>
    </xdr:to>
    <xdr:sp>
      <xdr:nvSpPr>
        <xdr:cNvPr id="686" name="扶助費該当値テキスト"/>
        <xdr:cNvSpPr/>
      </xdr:nvSpPr>
      <xdr:spPr>
        <a:xfrm>
          <a:off x="4518720" y="9861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a:t>
          </a:r>
          <a:endParaRPr b="0" lang="en-US" sz="1000" spc="-1" strike="noStrike">
            <a:latin typeface="游明朝"/>
          </a:endParaRPr>
        </a:p>
      </xdr:txBody>
    </xdr:sp>
    <xdr:clientData/>
  </xdr:twoCellAnchor>
  <xdr:twoCellAnchor editAs="twoCell">
    <xdr:from>
      <xdr:col>19</xdr:col>
      <xdr:colOff>136440</xdr:colOff>
      <xdr:row>57</xdr:row>
      <xdr:rowOff>152280</xdr:rowOff>
    </xdr:from>
    <xdr:to>
      <xdr:col>20</xdr:col>
      <xdr:colOff>37800</xdr:colOff>
      <xdr:row>58</xdr:row>
      <xdr:rowOff>82080</xdr:rowOff>
    </xdr:to>
    <xdr:sp>
      <xdr:nvSpPr>
        <xdr:cNvPr id="687" name="楕円 210"/>
        <xdr:cNvSpPr/>
      </xdr:nvSpPr>
      <xdr:spPr>
        <a:xfrm>
          <a:off x="3623400" y="992484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58</xdr:row>
      <xdr:rowOff>88560</xdr:rowOff>
    </xdr:from>
    <xdr:to>
      <xdr:col>22</xdr:col>
      <xdr:colOff>8640</xdr:colOff>
      <xdr:row>59</xdr:row>
      <xdr:rowOff>133560</xdr:rowOff>
    </xdr:to>
    <xdr:sp>
      <xdr:nvSpPr>
        <xdr:cNvPr id="688" name="テキスト ボックス 211"/>
        <xdr:cNvSpPr/>
      </xdr:nvSpPr>
      <xdr:spPr>
        <a:xfrm>
          <a:off x="3309840" y="10032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a:t>
          </a:r>
          <a:endParaRPr b="0" lang="en-US" sz="1000" spc="-1" strike="noStrike">
            <a:latin typeface="游明朝"/>
          </a:endParaRPr>
        </a:p>
      </xdr:txBody>
    </xdr:sp>
    <xdr:clientData/>
  </xdr:twoCellAnchor>
  <xdr:twoCellAnchor editAs="twoCell">
    <xdr:from>
      <xdr:col>15</xdr:col>
      <xdr:colOff>47520</xdr:colOff>
      <xdr:row>57</xdr:row>
      <xdr:rowOff>57240</xdr:rowOff>
    </xdr:from>
    <xdr:to>
      <xdr:col>15</xdr:col>
      <xdr:colOff>148680</xdr:colOff>
      <xdr:row>57</xdr:row>
      <xdr:rowOff>158400</xdr:rowOff>
    </xdr:to>
    <xdr:sp>
      <xdr:nvSpPr>
        <xdr:cNvPr id="689" name="楕円 212"/>
        <xdr:cNvSpPr/>
      </xdr:nvSpPr>
      <xdr:spPr>
        <a:xfrm>
          <a:off x="2800080" y="9829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57</xdr:row>
      <xdr:rowOff>161640</xdr:rowOff>
    </xdr:from>
    <xdr:to>
      <xdr:col>17</xdr:col>
      <xdr:colOff>138600</xdr:colOff>
      <xdr:row>59</xdr:row>
      <xdr:rowOff>34920</xdr:rowOff>
    </xdr:to>
    <xdr:sp>
      <xdr:nvSpPr>
        <xdr:cNvPr id="690" name="テキスト ボックス 213"/>
        <xdr:cNvSpPr/>
      </xdr:nvSpPr>
      <xdr:spPr>
        <a:xfrm>
          <a:off x="2503080" y="993420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a:t>
          </a:r>
          <a:endParaRPr b="0" lang="en-US" sz="1000" spc="-1" strike="noStrike">
            <a:latin typeface="游明朝"/>
          </a:endParaRPr>
        </a:p>
      </xdr:txBody>
    </xdr:sp>
    <xdr:clientData/>
  </xdr:twoCellAnchor>
  <xdr:twoCellAnchor editAs="twoCell">
    <xdr:from>
      <xdr:col>10</xdr:col>
      <xdr:colOff>158760</xdr:colOff>
      <xdr:row>57</xdr:row>
      <xdr:rowOff>133200</xdr:rowOff>
    </xdr:from>
    <xdr:to>
      <xdr:col>11</xdr:col>
      <xdr:colOff>60120</xdr:colOff>
      <xdr:row>58</xdr:row>
      <xdr:rowOff>63000</xdr:rowOff>
    </xdr:to>
    <xdr:sp>
      <xdr:nvSpPr>
        <xdr:cNvPr id="691" name="楕円 214"/>
        <xdr:cNvSpPr/>
      </xdr:nvSpPr>
      <xdr:spPr>
        <a:xfrm>
          <a:off x="1994040" y="990576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58</xdr:row>
      <xdr:rowOff>69480</xdr:rowOff>
    </xdr:from>
    <xdr:to>
      <xdr:col>13</xdr:col>
      <xdr:colOff>56160</xdr:colOff>
      <xdr:row>59</xdr:row>
      <xdr:rowOff>114480</xdr:rowOff>
    </xdr:to>
    <xdr:sp>
      <xdr:nvSpPr>
        <xdr:cNvPr id="692" name="テキスト ボックス 215"/>
        <xdr:cNvSpPr/>
      </xdr:nvSpPr>
      <xdr:spPr>
        <a:xfrm>
          <a:off x="1680120" y="10013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a:t>
          </a:r>
          <a:endParaRPr b="0" lang="en-US" sz="1000" spc="-1" strike="noStrike">
            <a:latin typeface="游明朝"/>
          </a:endParaRPr>
        </a:p>
      </xdr:txBody>
    </xdr:sp>
    <xdr:clientData/>
  </xdr:twoCellAnchor>
  <xdr:twoCellAnchor editAs="twoCell">
    <xdr:from>
      <xdr:col>6</xdr:col>
      <xdr:colOff>69840</xdr:colOff>
      <xdr:row>56</xdr:row>
      <xdr:rowOff>114480</xdr:rowOff>
    </xdr:from>
    <xdr:to>
      <xdr:col>6</xdr:col>
      <xdr:colOff>171000</xdr:colOff>
      <xdr:row>57</xdr:row>
      <xdr:rowOff>44280</xdr:rowOff>
    </xdr:to>
    <xdr:sp>
      <xdr:nvSpPr>
        <xdr:cNvPr id="693" name="楕円 216"/>
        <xdr:cNvSpPr/>
      </xdr:nvSpPr>
      <xdr:spPr>
        <a:xfrm>
          <a:off x="1171080" y="9715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72720</xdr:rowOff>
    </xdr:from>
    <xdr:to>
      <xdr:col>8</xdr:col>
      <xdr:colOff>160920</xdr:colOff>
      <xdr:row>56</xdr:row>
      <xdr:rowOff>117720</xdr:rowOff>
    </xdr:to>
    <xdr:sp>
      <xdr:nvSpPr>
        <xdr:cNvPr id="694" name="テキスト ボックス 217"/>
        <xdr:cNvSpPr/>
      </xdr:nvSpPr>
      <xdr:spPr>
        <a:xfrm>
          <a:off x="873720" y="95025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a:t>
          </a:r>
          <a:endParaRPr b="0" lang="en-US" sz="1000" spc="-1" strike="noStrike">
            <a:latin typeface="游明朝"/>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95" name="正方形/長方形 218"/>
        <xdr:cNvSpPr/>
      </xdr:nvSpPr>
      <xdr:spPr>
        <a:xfrm>
          <a:off x="11422080" y="8128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游明朝"/>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96" name="正方形/長方形 219"/>
        <xdr:cNvSpPr/>
      </xdr:nvSpPr>
      <xdr:spPr>
        <a:xfrm>
          <a:off x="1567800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97" name="正方形/長方形 220"/>
        <xdr:cNvSpPr/>
      </xdr:nvSpPr>
      <xdr:spPr>
        <a:xfrm>
          <a:off x="1567800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9/37</a:t>
          </a:r>
          <a:endParaRPr b="0" lang="en-US" sz="1200" spc="-1" strike="noStrike">
            <a:latin typeface="游明朝"/>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98" name="正方形/長方形 221"/>
        <xdr:cNvSpPr/>
      </xdr:nvSpPr>
      <xdr:spPr>
        <a:xfrm>
          <a:off x="172350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99" name="正方形/長方形 222"/>
        <xdr:cNvSpPr/>
      </xdr:nvSpPr>
      <xdr:spPr>
        <a:xfrm>
          <a:off x="172350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游明朝"/>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700" name="正方形/長方形 223"/>
        <xdr:cNvSpPr/>
      </xdr:nvSpPr>
      <xdr:spPr>
        <a:xfrm>
          <a:off x="1871604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701" name="正方形/長方形 224"/>
        <xdr:cNvSpPr/>
      </xdr:nvSpPr>
      <xdr:spPr>
        <a:xfrm>
          <a:off x="1871604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12.8</a:t>
          </a:r>
          <a:endParaRPr b="0" lang="en-US" sz="12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2" name="正方形/長方形 225"/>
        <xdr:cNvSpPr/>
      </xdr:nvSpPr>
      <xdr:spPr>
        <a:xfrm>
          <a:off x="1142208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-360</xdr:colOff>
      <xdr:row>50</xdr:row>
      <xdr:rowOff>127080</xdr:rowOff>
    </xdr:from>
    <xdr:to>
      <xdr:col>113</xdr:col>
      <xdr:colOff>129960</xdr:colOff>
      <xdr:row>64</xdr:row>
      <xdr:rowOff>12600</xdr:rowOff>
    </xdr:to>
    <xdr:sp>
      <xdr:nvSpPr>
        <xdr:cNvPr id="703" name="正方形/長方形 226"/>
        <xdr:cNvSpPr/>
      </xdr:nvSpPr>
      <xdr:spPr>
        <a:xfrm>
          <a:off x="15965280" y="8699760"/>
          <a:ext cx="490176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704" name="正方形/長方形 227"/>
        <xdr:cNvSpPr/>
      </xdr:nvSpPr>
      <xdr:spPr>
        <a:xfrm>
          <a:off x="1602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游明朝"/>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705" name="テキスト ボックス 228"/>
        <xdr:cNvSpPr/>
      </xdr:nvSpPr>
      <xdr:spPr>
        <a:xfrm>
          <a:off x="16063920" y="9016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介護保険特別会計や後期高齢者医療特別会計への繰出金が増加したが、それ以上に税収増による一般財源の増の影響が大きいため、</a:t>
          </a:r>
          <a:r>
            <a:rPr b="0" lang="en-US" sz="1300" spc="-1" strike="noStrike">
              <a:solidFill>
                <a:schemeClr val="dk1"/>
              </a:solidFill>
              <a:latin typeface="ＭＳ Ｐゴシック"/>
              <a:ea typeface="ＭＳ Ｐゴシック"/>
            </a:rPr>
            <a:t>0.3</a:t>
          </a:r>
          <a:r>
            <a:rPr b="0" lang="ja-JP" sz="1300" spc="-1" strike="noStrike">
              <a:solidFill>
                <a:schemeClr val="dk1"/>
              </a:solidFill>
              <a:latin typeface="ＭＳ Ｐゴシック"/>
              <a:ea typeface="ＭＳ Ｐゴシック"/>
            </a:rPr>
            <a:t>％減少している。類似団体を下回っているのは、本町は下水道事業が法適用企業であるため、下水道事業への繰出金が補助費等に分類されるためと考えられる。今後も高齢化の進展などにより繰出金の増加が見込まれるため介護予防の推進や保険料の適正化に努めていく。</a:t>
          </a:r>
          <a:endParaRPr b="0" lang="en-US" sz="1300" spc="-1" strike="noStrike">
            <a:latin typeface="游明朝"/>
          </a:endParaRPr>
        </a:p>
      </xdr:txBody>
    </xdr:sp>
    <xdr:clientData/>
  </xdr:twoCellAnchor>
  <xdr:twoCellAnchor editAs="oneCell">
    <xdr:from>
      <xdr:col>62</xdr:col>
      <xdr:colOff>8640</xdr:colOff>
      <xdr:row>49</xdr:row>
      <xdr:rowOff>108000</xdr:rowOff>
    </xdr:from>
    <xdr:to>
      <xdr:col>63</xdr:col>
      <xdr:colOff>118800</xdr:colOff>
      <xdr:row>50</xdr:row>
      <xdr:rowOff>127440</xdr:rowOff>
    </xdr:to>
    <xdr:sp>
      <xdr:nvSpPr>
        <xdr:cNvPr id="706" name="テキスト ボックス 229"/>
        <xdr:cNvSpPr/>
      </xdr:nvSpPr>
      <xdr:spPr>
        <a:xfrm>
          <a:off x="1138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cxnSp>
      <xdr:nvCxnSpPr>
        <xdr:cNvPr id="707" name="直線コネクタ 230"/>
        <xdr:cNvCxnSpPr/>
      </xdr:nvCxnSpPr>
      <xdr:spPr>
        <a:xfrm>
          <a:off x="11422080" y="10985400"/>
          <a:ext cx="4243680" cy="360"/>
        </a:xfrm>
        <a:prstGeom prst="straightConnector1">
          <a:avLst/>
        </a:prstGeom>
        <a:ln w="6350">
          <a:solidFill>
            <a:srgbClr val="c0c0c0"/>
          </a:solidFill>
          <a:miter/>
        </a:ln>
      </xdr:spPr>
    </xdr:cxnSp>
    <xdr:clientData/>
  </xdr:twoCellAnchor>
  <xdr:twoCellAnchor editAs="oneCell">
    <xdr:from>
      <xdr:col>59</xdr:col>
      <xdr:colOff>136440</xdr:colOff>
      <xdr:row>63</xdr:row>
      <xdr:rowOff>59760</xdr:rowOff>
    </xdr:from>
    <xdr:to>
      <xdr:col>62</xdr:col>
      <xdr:colOff>93600</xdr:colOff>
      <xdr:row>64</xdr:row>
      <xdr:rowOff>104760</xdr:rowOff>
    </xdr:to>
    <xdr:sp>
      <xdr:nvSpPr>
        <xdr:cNvPr id="708" name="テキスト ボックス 231"/>
        <xdr:cNvSpPr/>
      </xdr:nvSpPr>
      <xdr:spPr>
        <a:xfrm>
          <a:off x="10963800" y="10861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62</xdr:row>
      <xdr:rowOff>29160</xdr:rowOff>
    </xdr:from>
    <xdr:to>
      <xdr:col>85</xdr:col>
      <xdr:colOff>66600</xdr:colOff>
      <xdr:row>62</xdr:row>
      <xdr:rowOff>29160</xdr:rowOff>
    </xdr:to>
    <xdr:cxnSp>
      <xdr:nvCxnSpPr>
        <xdr:cNvPr id="709" name="直線コネクタ 232"/>
        <xdr:cNvCxnSpPr/>
      </xdr:nvCxnSpPr>
      <xdr:spPr>
        <a:xfrm>
          <a:off x="11422080" y="10659240"/>
          <a:ext cx="4243680" cy="360"/>
        </a:xfrm>
        <a:prstGeom prst="straightConnector1">
          <a:avLst/>
        </a:prstGeom>
        <a:ln w="6350">
          <a:solidFill>
            <a:srgbClr val="c0c0c0"/>
          </a:solidFill>
          <a:miter/>
        </a:ln>
      </xdr:spPr>
    </xdr:cxnSp>
    <xdr:clientData/>
  </xdr:twoCellAnchor>
  <xdr:twoCellAnchor editAs="oneCell">
    <xdr:from>
      <xdr:col>59</xdr:col>
      <xdr:colOff>136440</xdr:colOff>
      <xdr:row>61</xdr:row>
      <xdr:rowOff>79560</xdr:rowOff>
    </xdr:from>
    <xdr:to>
      <xdr:col>62</xdr:col>
      <xdr:colOff>93600</xdr:colOff>
      <xdr:row>62</xdr:row>
      <xdr:rowOff>124200</xdr:rowOff>
    </xdr:to>
    <xdr:sp>
      <xdr:nvSpPr>
        <xdr:cNvPr id="710" name="テキスト ボックス 233"/>
        <xdr:cNvSpPr/>
      </xdr:nvSpPr>
      <xdr:spPr>
        <a:xfrm>
          <a:off x="10963800" y="10537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60</xdr:row>
      <xdr:rowOff>45000</xdr:rowOff>
    </xdr:from>
    <xdr:to>
      <xdr:col>85</xdr:col>
      <xdr:colOff>66600</xdr:colOff>
      <xdr:row>60</xdr:row>
      <xdr:rowOff>45000</xdr:rowOff>
    </xdr:to>
    <xdr:cxnSp>
      <xdr:nvCxnSpPr>
        <xdr:cNvPr id="711" name="直線コネクタ 234"/>
        <xdr:cNvCxnSpPr/>
      </xdr:nvCxnSpPr>
      <xdr:spPr>
        <a:xfrm>
          <a:off x="11422080" y="10332000"/>
          <a:ext cx="4243680" cy="360"/>
        </a:xfrm>
        <a:prstGeom prst="straightConnector1">
          <a:avLst/>
        </a:prstGeom>
        <a:ln w="6350">
          <a:solidFill>
            <a:srgbClr val="c0c0c0"/>
          </a:solidFill>
          <a:miter/>
        </a:ln>
      </xdr:spPr>
    </xdr:cxnSp>
    <xdr:clientData/>
  </xdr:twoCellAnchor>
  <xdr:twoCellAnchor editAs="oneCell">
    <xdr:from>
      <xdr:col>59</xdr:col>
      <xdr:colOff>136440</xdr:colOff>
      <xdr:row>59</xdr:row>
      <xdr:rowOff>92880</xdr:rowOff>
    </xdr:from>
    <xdr:to>
      <xdr:col>62</xdr:col>
      <xdr:colOff>93600</xdr:colOff>
      <xdr:row>60</xdr:row>
      <xdr:rowOff>137880</xdr:rowOff>
    </xdr:to>
    <xdr:sp>
      <xdr:nvSpPr>
        <xdr:cNvPr id="712" name="テキスト ボックス 235"/>
        <xdr:cNvSpPr/>
      </xdr:nvSpPr>
      <xdr:spPr>
        <a:xfrm>
          <a:off x="10963800" y="102085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58</xdr:row>
      <xdr:rowOff>61560</xdr:rowOff>
    </xdr:from>
    <xdr:to>
      <xdr:col>85</xdr:col>
      <xdr:colOff>66600</xdr:colOff>
      <xdr:row>58</xdr:row>
      <xdr:rowOff>61560</xdr:rowOff>
    </xdr:to>
    <xdr:cxnSp>
      <xdr:nvCxnSpPr>
        <xdr:cNvPr id="713" name="直線コネクタ 236"/>
        <xdr:cNvCxnSpPr/>
      </xdr:nvCxnSpPr>
      <xdr:spPr>
        <a:xfrm>
          <a:off x="11422080" y="10005840"/>
          <a:ext cx="4243680" cy="360"/>
        </a:xfrm>
        <a:prstGeom prst="straightConnector1">
          <a:avLst/>
        </a:prstGeom>
        <a:ln w="6350">
          <a:solidFill>
            <a:srgbClr val="c0c0c0"/>
          </a:solidFill>
          <a:miter/>
        </a:ln>
      </xdr:spPr>
    </xdr:cxnSp>
    <xdr:clientData/>
  </xdr:twoCellAnchor>
  <xdr:twoCellAnchor editAs="oneCell">
    <xdr:from>
      <xdr:col>59</xdr:col>
      <xdr:colOff>136440</xdr:colOff>
      <xdr:row>57</xdr:row>
      <xdr:rowOff>111600</xdr:rowOff>
    </xdr:from>
    <xdr:to>
      <xdr:col>62</xdr:col>
      <xdr:colOff>93600</xdr:colOff>
      <xdr:row>58</xdr:row>
      <xdr:rowOff>156240</xdr:rowOff>
    </xdr:to>
    <xdr:sp>
      <xdr:nvSpPr>
        <xdr:cNvPr id="714" name="テキスト ボックス 237"/>
        <xdr:cNvSpPr/>
      </xdr:nvSpPr>
      <xdr:spPr>
        <a:xfrm>
          <a:off x="10963800" y="98841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56</xdr:row>
      <xdr:rowOff>77760</xdr:rowOff>
    </xdr:from>
    <xdr:to>
      <xdr:col>85</xdr:col>
      <xdr:colOff>66600</xdr:colOff>
      <xdr:row>56</xdr:row>
      <xdr:rowOff>77760</xdr:rowOff>
    </xdr:to>
    <xdr:cxnSp>
      <xdr:nvCxnSpPr>
        <xdr:cNvPr id="715" name="直線コネクタ 238"/>
        <xdr:cNvCxnSpPr/>
      </xdr:nvCxnSpPr>
      <xdr:spPr>
        <a:xfrm>
          <a:off x="11422080" y="9678960"/>
          <a:ext cx="4243680" cy="360"/>
        </a:xfrm>
        <a:prstGeom prst="straightConnector1">
          <a:avLst/>
        </a:prstGeom>
        <a:ln w="6350">
          <a:solidFill>
            <a:srgbClr val="c0c0c0"/>
          </a:solidFill>
          <a:miter/>
        </a:ln>
      </xdr:spPr>
    </xdr:cxnSp>
    <xdr:clientData/>
  </xdr:twoCellAnchor>
  <xdr:twoCellAnchor editAs="oneCell">
    <xdr:from>
      <xdr:col>59</xdr:col>
      <xdr:colOff>136440</xdr:colOff>
      <xdr:row>55</xdr:row>
      <xdr:rowOff>128520</xdr:rowOff>
    </xdr:from>
    <xdr:to>
      <xdr:col>62</xdr:col>
      <xdr:colOff>93600</xdr:colOff>
      <xdr:row>57</xdr:row>
      <xdr:rowOff>2160</xdr:rowOff>
    </xdr:to>
    <xdr:sp>
      <xdr:nvSpPr>
        <xdr:cNvPr id="716" name="テキスト ボックス 239"/>
        <xdr:cNvSpPr/>
      </xdr:nvSpPr>
      <xdr:spPr>
        <a:xfrm>
          <a:off x="10963800" y="9558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54</xdr:row>
      <xdr:rowOff>94320</xdr:rowOff>
    </xdr:from>
    <xdr:to>
      <xdr:col>85</xdr:col>
      <xdr:colOff>66600</xdr:colOff>
      <xdr:row>54</xdr:row>
      <xdr:rowOff>94320</xdr:rowOff>
    </xdr:to>
    <xdr:cxnSp>
      <xdr:nvCxnSpPr>
        <xdr:cNvPr id="717" name="直線コネクタ 240"/>
        <xdr:cNvCxnSpPr/>
      </xdr:nvCxnSpPr>
      <xdr:spPr>
        <a:xfrm>
          <a:off x="11422080" y="9352800"/>
          <a:ext cx="4243680" cy="360"/>
        </a:xfrm>
        <a:prstGeom prst="straightConnector1">
          <a:avLst/>
        </a:prstGeom>
        <a:ln w="6350">
          <a:solidFill>
            <a:srgbClr val="c0c0c0"/>
          </a:solidFill>
          <a:miter/>
        </a:ln>
      </xdr:spPr>
    </xdr:cxnSp>
    <xdr:clientData/>
  </xdr:twoCellAnchor>
  <xdr:twoCellAnchor editAs="oneCell">
    <xdr:from>
      <xdr:col>59</xdr:col>
      <xdr:colOff>136440</xdr:colOff>
      <xdr:row>53</xdr:row>
      <xdr:rowOff>141840</xdr:rowOff>
    </xdr:from>
    <xdr:to>
      <xdr:col>62</xdr:col>
      <xdr:colOff>93600</xdr:colOff>
      <xdr:row>55</xdr:row>
      <xdr:rowOff>15120</xdr:rowOff>
    </xdr:to>
    <xdr:sp>
      <xdr:nvSpPr>
        <xdr:cNvPr id="718" name="テキスト ボックス 241"/>
        <xdr:cNvSpPr/>
      </xdr:nvSpPr>
      <xdr:spPr>
        <a:xfrm>
          <a:off x="10963800" y="9228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52</xdr:row>
      <xdr:rowOff>110160</xdr:rowOff>
    </xdr:from>
    <xdr:to>
      <xdr:col>85</xdr:col>
      <xdr:colOff>66600</xdr:colOff>
      <xdr:row>52</xdr:row>
      <xdr:rowOff>110160</xdr:rowOff>
    </xdr:to>
    <xdr:cxnSp>
      <xdr:nvCxnSpPr>
        <xdr:cNvPr id="719" name="直線コネクタ 242"/>
        <xdr:cNvCxnSpPr/>
      </xdr:nvCxnSpPr>
      <xdr:spPr>
        <a:xfrm>
          <a:off x="11422080" y="9025560"/>
          <a:ext cx="4243680" cy="360"/>
        </a:xfrm>
        <a:prstGeom prst="straightConnector1">
          <a:avLst/>
        </a:prstGeom>
        <a:ln w="6350">
          <a:solidFill>
            <a:srgbClr val="c0c0c0"/>
          </a:solidFill>
          <a:miter/>
        </a:ln>
      </xdr:spPr>
    </xdr:cxnSp>
    <xdr:clientData/>
  </xdr:twoCellAnchor>
  <xdr:twoCellAnchor editAs="oneCell">
    <xdr:from>
      <xdr:col>59</xdr:col>
      <xdr:colOff>136440</xdr:colOff>
      <xdr:row>51</xdr:row>
      <xdr:rowOff>160920</xdr:rowOff>
    </xdr:from>
    <xdr:to>
      <xdr:col>62</xdr:col>
      <xdr:colOff>93600</xdr:colOff>
      <xdr:row>53</xdr:row>
      <xdr:rowOff>34560</xdr:rowOff>
    </xdr:to>
    <xdr:sp>
      <xdr:nvSpPr>
        <xdr:cNvPr id="720" name="テキスト ボックス 243"/>
        <xdr:cNvSpPr/>
      </xdr:nvSpPr>
      <xdr:spPr>
        <a:xfrm>
          <a:off x="10963800" y="89049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cxnSp>
      <xdr:nvCxnSpPr>
        <xdr:cNvPr id="721" name="直線コネクタ 244"/>
        <xdr:cNvCxnSpPr/>
      </xdr:nvCxnSpPr>
      <xdr:spPr>
        <a:xfrm>
          <a:off x="11422080" y="8699400"/>
          <a:ext cx="4243680" cy="360"/>
        </a:xfrm>
        <a:prstGeom prst="straightConnector1">
          <a:avLst/>
        </a:prstGeom>
        <a:ln w="6350">
          <a:solidFill>
            <a:srgbClr val="c0c0c0"/>
          </a:solidFill>
          <a:miter/>
        </a:ln>
      </xdr:spPr>
    </xdr:cxnSp>
    <xdr:clientData/>
  </xdr:twoCellAnchor>
  <xdr:twoCellAnchor editAs="oneCell">
    <xdr:from>
      <xdr:col>59</xdr:col>
      <xdr:colOff>136440</xdr:colOff>
      <xdr:row>50</xdr:row>
      <xdr:rowOff>2520</xdr:rowOff>
    </xdr:from>
    <xdr:to>
      <xdr:col>62</xdr:col>
      <xdr:colOff>93600</xdr:colOff>
      <xdr:row>51</xdr:row>
      <xdr:rowOff>47520</xdr:rowOff>
    </xdr:to>
    <xdr:sp>
      <xdr:nvSpPr>
        <xdr:cNvPr id="722" name="テキスト ボックス 245"/>
        <xdr:cNvSpPr/>
      </xdr:nvSpPr>
      <xdr:spPr>
        <a:xfrm>
          <a:off x="10963800" y="8575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23" name="その他グラフ枠"/>
        <xdr:cNvSpPr/>
      </xdr:nvSpPr>
      <xdr:spPr>
        <a:xfrm>
          <a:off x="11422080" y="8699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52</xdr:row>
      <xdr:rowOff>120960</xdr:rowOff>
    </xdr:from>
    <xdr:to>
      <xdr:col>82</xdr:col>
      <xdr:colOff>107640</xdr:colOff>
      <xdr:row>61</xdr:row>
      <xdr:rowOff>48240</xdr:rowOff>
    </xdr:to>
    <xdr:cxnSp>
      <xdr:nvCxnSpPr>
        <xdr:cNvPr id="724" name="直線コネクタ 247"/>
        <xdr:cNvCxnSpPr/>
      </xdr:nvCxnSpPr>
      <xdr:spPr>
        <a:xfrm flipV="1">
          <a:off x="15156000" y="9036360"/>
          <a:ext cx="360" cy="1470600"/>
        </a:xfrm>
        <a:prstGeom prst="straightConnector1">
          <a:avLst/>
        </a:prstGeom>
        <a:ln w="31750">
          <a:solidFill>
            <a:srgbClr val="808080"/>
          </a:solidFill>
          <a:miter/>
        </a:ln>
      </xdr:spPr>
    </xdr:cxnSp>
    <xdr:clientData/>
  </xdr:twoCellAnchor>
  <xdr:twoCellAnchor editAs="oneCell">
    <xdr:from>
      <xdr:col>83</xdr:col>
      <xdr:colOff>-360</xdr:colOff>
      <xdr:row>61</xdr:row>
      <xdr:rowOff>38160</xdr:rowOff>
    </xdr:from>
    <xdr:to>
      <xdr:col>87</xdr:col>
      <xdr:colOff>27360</xdr:colOff>
      <xdr:row>62</xdr:row>
      <xdr:rowOff>82800</xdr:rowOff>
    </xdr:to>
    <xdr:sp>
      <xdr:nvSpPr>
        <xdr:cNvPr id="725" name="その他最小値テキスト"/>
        <xdr:cNvSpPr/>
      </xdr:nvSpPr>
      <xdr:spPr>
        <a:xfrm>
          <a:off x="15231240" y="10496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19.6</a:t>
          </a:r>
          <a:endParaRPr b="0" lang="en-US" sz="1000" spc="-1" strike="noStrike">
            <a:latin typeface="游明朝"/>
          </a:endParaRPr>
        </a:p>
      </xdr:txBody>
    </xdr:sp>
    <xdr:clientData/>
  </xdr:twoCellAnchor>
  <xdr:twoCellAnchor editAs="twoCell">
    <xdr:from>
      <xdr:col>82</xdr:col>
      <xdr:colOff>18720</xdr:colOff>
      <xdr:row>61</xdr:row>
      <xdr:rowOff>48240</xdr:rowOff>
    </xdr:from>
    <xdr:to>
      <xdr:col>82</xdr:col>
      <xdr:colOff>182880</xdr:colOff>
      <xdr:row>61</xdr:row>
      <xdr:rowOff>48240</xdr:rowOff>
    </xdr:to>
    <xdr:cxnSp>
      <xdr:nvCxnSpPr>
        <xdr:cNvPr id="726" name="直線コネクタ 249"/>
        <xdr:cNvCxnSpPr/>
      </xdr:nvCxnSpPr>
      <xdr:spPr>
        <a:xfrm>
          <a:off x="15067080" y="10506600"/>
          <a:ext cx="164520" cy="360"/>
        </a:xfrm>
        <a:prstGeom prst="straightConnector1">
          <a:avLst/>
        </a:prstGeom>
        <a:ln w="19050">
          <a:solidFill>
            <a:srgbClr val="000000"/>
          </a:solidFill>
          <a:miter/>
        </a:ln>
      </xdr:spPr>
    </xdr:cxnSp>
    <xdr:clientData/>
  </xdr:twoCellAnchor>
  <xdr:twoCellAnchor editAs="oneCell">
    <xdr:from>
      <xdr:col>83</xdr:col>
      <xdr:colOff>-360</xdr:colOff>
      <xdr:row>51</xdr:row>
      <xdr:rowOff>57600</xdr:rowOff>
    </xdr:from>
    <xdr:to>
      <xdr:col>87</xdr:col>
      <xdr:colOff>27360</xdr:colOff>
      <xdr:row>52</xdr:row>
      <xdr:rowOff>102600</xdr:rowOff>
    </xdr:to>
    <xdr:sp>
      <xdr:nvSpPr>
        <xdr:cNvPr id="727" name="その他最大値テキスト"/>
        <xdr:cNvSpPr/>
      </xdr:nvSpPr>
      <xdr:spPr>
        <a:xfrm>
          <a:off x="15231240" y="8801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6.1</a:t>
          </a:r>
          <a:endParaRPr b="0" lang="en-US" sz="1000" spc="-1" strike="noStrike">
            <a:latin typeface="游明朝"/>
          </a:endParaRPr>
        </a:p>
      </xdr:txBody>
    </xdr:sp>
    <xdr:clientData/>
  </xdr:twoCellAnchor>
  <xdr:twoCellAnchor editAs="twoCell">
    <xdr:from>
      <xdr:col>82</xdr:col>
      <xdr:colOff>18720</xdr:colOff>
      <xdr:row>52</xdr:row>
      <xdr:rowOff>120960</xdr:rowOff>
    </xdr:from>
    <xdr:to>
      <xdr:col>82</xdr:col>
      <xdr:colOff>182880</xdr:colOff>
      <xdr:row>52</xdr:row>
      <xdr:rowOff>120960</xdr:rowOff>
    </xdr:to>
    <xdr:cxnSp>
      <xdr:nvCxnSpPr>
        <xdr:cNvPr id="728" name="直線コネクタ 251"/>
        <xdr:cNvCxnSpPr/>
      </xdr:nvCxnSpPr>
      <xdr:spPr>
        <a:xfrm>
          <a:off x="15067080" y="9036360"/>
          <a:ext cx="164520" cy="360"/>
        </a:xfrm>
        <a:prstGeom prst="straightConnector1">
          <a:avLst/>
        </a:prstGeom>
        <a:ln w="19050">
          <a:solidFill>
            <a:srgbClr val="000000"/>
          </a:solidFill>
          <a:miter/>
        </a:ln>
      </xdr:spPr>
    </xdr:cxnSp>
    <xdr:clientData/>
  </xdr:twoCellAnchor>
  <xdr:twoCellAnchor editAs="twoCell">
    <xdr:from>
      <xdr:col>78</xdr:col>
      <xdr:colOff>69840</xdr:colOff>
      <xdr:row>55</xdr:row>
      <xdr:rowOff>20880</xdr:rowOff>
    </xdr:from>
    <xdr:to>
      <xdr:col>82</xdr:col>
      <xdr:colOff>107640</xdr:colOff>
      <xdr:row>55</xdr:row>
      <xdr:rowOff>53280</xdr:rowOff>
    </xdr:to>
    <xdr:cxnSp>
      <xdr:nvCxnSpPr>
        <xdr:cNvPr id="729" name="直線コネクタ 252"/>
        <xdr:cNvCxnSpPr/>
      </xdr:nvCxnSpPr>
      <xdr:spPr>
        <a:xfrm flipV="1">
          <a:off x="14384160" y="9450720"/>
          <a:ext cx="772200" cy="32760"/>
        </a:xfrm>
        <a:prstGeom prst="straightConnector1">
          <a:avLst/>
        </a:prstGeom>
        <a:ln w="6350">
          <a:solidFill>
            <a:srgbClr val="ff0000"/>
          </a:solidFill>
          <a:miter/>
        </a:ln>
      </xdr:spPr>
    </xdr:cxnSp>
    <xdr:clientData/>
  </xdr:twoCellAnchor>
  <xdr:twoCellAnchor editAs="oneCell">
    <xdr:from>
      <xdr:col>83</xdr:col>
      <xdr:colOff>-360</xdr:colOff>
      <xdr:row>56</xdr:row>
      <xdr:rowOff>38880</xdr:rowOff>
    </xdr:from>
    <xdr:to>
      <xdr:col>87</xdr:col>
      <xdr:colOff>27360</xdr:colOff>
      <xdr:row>57</xdr:row>
      <xdr:rowOff>83880</xdr:rowOff>
    </xdr:to>
    <xdr:sp>
      <xdr:nvSpPr>
        <xdr:cNvPr id="730" name="その他平均値テキスト"/>
        <xdr:cNvSpPr/>
      </xdr:nvSpPr>
      <xdr:spPr>
        <a:xfrm>
          <a:off x="15231240" y="964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12.2</a:t>
          </a:r>
          <a:endParaRPr b="0" lang="en-US" sz="1000" spc="-1" strike="noStrike">
            <a:latin typeface="游明朝"/>
          </a:endParaRPr>
        </a:p>
      </xdr:txBody>
    </xdr:sp>
    <xdr:clientData/>
  </xdr:twoCellAnchor>
  <xdr:twoCellAnchor editAs="twoCell">
    <xdr:from>
      <xdr:col>82</xdr:col>
      <xdr:colOff>57240</xdr:colOff>
      <xdr:row>56</xdr:row>
      <xdr:rowOff>48960</xdr:rowOff>
    </xdr:from>
    <xdr:to>
      <xdr:col>82</xdr:col>
      <xdr:colOff>158400</xdr:colOff>
      <xdr:row>56</xdr:row>
      <xdr:rowOff>150120</xdr:rowOff>
    </xdr:to>
    <xdr:sp>
      <xdr:nvSpPr>
        <xdr:cNvPr id="731" name="フローチャート: 判断 254"/>
        <xdr:cNvSpPr/>
      </xdr:nvSpPr>
      <xdr:spPr>
        <a:xfrm>
          <a:off x="15105600" y="9650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55</xdr:row>
      <xdr:rowOff>53280</xdr:rowOff>
    </xdr:from>
    <xdr:to>
      <xdr:col>78</xdr:col>
      <xdr:colOff>69840</xdr:colOff>
      <xdr:row>55</xdr:row>
      <xdr:rowOff>75240</xdr:rowOff>
    </xdr:to>
    <xdr:cxnSp>
      <xdr:nvCxnSpPr>
        <xdr:cNvPr id="732" name="直線コネクタ 255"/>
        <xdr:cNvCxnSpPr/>
      </xdr:nvCxnSpPr>
      <xdr:spPr>
        <a:xfrm flipV="1">
          <a:off x="13577400" y="9483120"/>
          <a:ext cx="807120" cy="22320"/>
        </a:xfrm>
        <a:prstGeom prst="straightConnector1">
          <a:avLst/>
        </a:prstGeom>
        <a:ln w="6350">
          <a:solidFill>
            <a:srgbClr val="ff0000"/>
          </a:solidFill>
          <a:miter/>
        </a:ln>
      </xdr:spPr>
    </xdr:cxnSp>
    <xdr:clientData/>
  </xdr:twoCellAnchor>
  <xdr:twoCellAnchor editAs="twoCell">
    <xdr:from>
      <xdr:col>78</xdr:col>
      <xdr:colOff>19080</xdr:colOff>
      <xdr:row>56</xdr:row>
      <xdr:rowOff>16560</xdr:rowOff>
    </xdr:from>
    <xdr:to>
      <xdr:col>78</xdr:col>
      <xdr:colOff>120240</xdr:colOff>
      <xdr:row>56</xdr:row>
      <xdr:rowOff>117720</xdr:rowOff>
    </xdr:to>
    <xdr:sp>
      <xdr:nvSpPr>
        <xdr:cNvPr id="733" name="フローチャート: 判断 256"/>
        <xdr:cNvSpPr/>
      </xdr:nvSpPr>
      <xdr:spPr>
        <a:xfrm>
          <a:off x="14333400" y="9617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56</xdr:row>
      <xdr:rowOff>124200</xdr:rowOff>
    </xdr:from>
    <xdr:to>
      <xdr:col>80</xdr:col>
      <xdr:colOff>84600</xdr:colOff>
      <xdr:row>57</xdr:row>
      <xdr:rowOff>169200</xdr:rowOff>
    </xdr:to>
    <xdr:sp>
      <xdr:nvSpPr>
        <xdr:cNvPr id="734" name="テキスト ボックス 257"/>
        <xdr:cNvSpPr/>
      </xdr:nvSpPr>
      <xdr:spPr>
        <a:xfrm>
          <a:off x="14036040" y="972540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69</xdr:col>
      <xdr:colOff>91800</xdr:colOff>
      <xdr:row>55</xdr:row>
      <xdr:rowOff>53280</xdr:rowOff>
    </xdr:from>
    <xdr:to>
      <xdr:col>73</xdr:col>
      <xdr:colOff>180720</xdr:colOff>
      <xdr:row>55</xdr:row>
      <xdr:rowOff>75240</xdr:rowOff>
    </xdr:to>
    <xdr:cxnSp>
      <xdr:nvCxnSpPr>
        <xdr:cNvPr id="735" name="直線コネクタ 258"/>
        <xdr:cNvCxnSpPr/>
      </xdr:nvCxnSpPr>
      <xdr:spPr>
        <a:xfrm>
          <a:off x="12754440" y="9483120"/>
          <a:ext cx="823320" cy="22320"/>
        </a:xfrm>
        <a:prstGeom prst="straightConnector1">
          <a:avLst/>
        </a:prstGeom>
        <a:ln w="6350">
          <a:solidFill>
            <a:srgbClr val="ff0000"/>
          </a:solidFill>
          <a:miter/>
        </a:ln>
      </xdr:spPr>
    </xdr:cxnSp>
    <xdr:clientData/>
  </xdr:twoCellAnchor>
  <xdr:twoCellAnchor editAs="twoCell">
    <xdr:from>
      <xdr:col>73</xdr:col>
      <xdr:colOff>130320</xdr:colOff>
      <xdr:row>56</xdr:row>
      <xdr:rowOff>124920</xdr:rowOff>
    </xdr:from>
    <xdr:to>
      <xdr:col>74</xdr:col>
      <xdr:colOff>31680</xdr:colOff>
      <xdr:row>57</xdr:row>
      <xdr:rowOff>54720</xdr:rowOff>
    </xdr:to>
    <xdr:sp>
      <xdr:nvSpPr>
        <xdr:cNvPr id="736" name="フローチャート: 判断 259"/>
        <xdr:cNvSpPr/>
      </xdr:nvSpPr>
      <xdr:spPr>
        <a:xfrm>
          <a:off x="13527000" y="972612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57</xdr:row>
      <xdr:rowOff>58680</xdr:rowOff>
    </xdr:from>
    <xdr:to>
      <xdr:col>76</xdr:col>
      <xdr:colOff>27720</xdr:colOff>
      <xdr:row>58</xdr:row>
      <xdr:rowOff>103320</xdr:rowOff>
    </xdr:to>
    <xdr:sp>
      <xdr:nvSpPr>
        <xdr:cNvPr id="737" name="テキスト ボックス 260"/>
        <xdr:cNvSpPr/>
      </xdr:nvSpPr>
      <xdr:spPr>
        <a:xfrm>
          <a:off x="13213080" y="983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65</xdr:col>
      <xdr:colOff>2880</xdr:colOff>
      <xdr:row>55</xdr:row>
      <xdr:rowOff>20880</xdr:rowOff>
    </xdr:from>
    <xdr:to>
      <xdr:col>69</xdr:col>
      <xdr:colOff>91800</xdr:colOff>
      <xdr:row>55</xdr:row>
      <xdr:rowOff>53280</xdr:rowOff>
    </xdr:to>
    <xdr:cxnSp>
      <xdr:nvCxnSpPr>
        <xdr:cNvPr id="738" name="直線コネクタ 261"/>
        <xdr:cNvCxnSpPr/>
      </xdr:nvCxnSpPr>
      <xdr:spPr>
        <a:xfrm>
          <a:off x="11931480" y="9450720"/>
          <a:ext cx="823320" cy="32760"/>
        </a:xfrm>
        <a:prstGeom prst="straightConnector1">
          <a:avLst/>
        </a:prstGeom>
        <a:ln w="6350">
          <a:solidFill>
            <a:srgbClr val="ff0000"/>
          </a:solidFill>
          <a:miter/>
        </a:ln>
      </xdr:spPr>
    </xdr:cxnSp>
    <xdr:clientData/>
  </xdr:twoCellAnchor>
  <xdr:twoCellAnchor editAs="twoCell">
    <xdr:from>
      <xdr:col>69</xdr:col>
      <xdr:colOff>41400</xdr:colOff>
      <xdr:row>57</xdr:row>
      <xdr:rowOff>40680</xdr:rowOff>
    </xdr:from>
    <xdr:to>
      <xdr:col>69</xdr:col>
      <xdr:colOff>142560</xdr:colOff>
      <xdr:row>57</xdr:row>
      <xdr:rowOff>141840</xdr:rowOff>
    </xdr:to>
    <xdr:sp>
      <xdr:nvSpPr>
        <xdr:cNvPr id="739" name="フローチャート: 判断 262"/>
        <xdr:cNvSpPr/>
      </xdr:nvSpPr>
      <xdr:spPr>
        <a:xfrm>
          <a:off x="12704040" y="9813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57</xdr:row>
      <xdr:rowOff>148320</xdr:rowOff>
    </xdr:from>
    <xdr:to>
      <xdr:col>71</xdr:col>
      <xdr:colOff>138960</xdr:colOff>
      <xdr:row>59</xdr:row>
      <xdr:rowOff>21600</xdr:rowOff>
    </xdr:to>
    <xdr:sp>
      <xdr:nvSpPr>
        <xdr:cNvPr id="740" name="テキスト ボックス 263"/>
        <xdr:cNvSpPr/>
      </xdr:nvSpPr>
      <xdr:spPr>
        <a:xfrm>
          <a:off x="12406680" y="992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游明朝"/>
          </a:endParaRPr>
        </a:p>
      </xdr:txBody>
    </xdr:sp>
    <xdr:clientData/>
  </xdr:twoCellAnchor>
  <xdr:twoCellAnchor editAs="twoCell">
    <xdr:from>
      <xdr:col>64</xdr:col>
      <xdr:colOff>152280</xdr:colOff>
      <xdr:row>57</xdr:row>
      <xdr:rowOff>149760</xdr:rowOff>
    </xdr:from>
    <xdr:to>
      <xdr:col>65</xdr:col>
      <xdr:colOff>53640</xdr:colOff>
      <xdr:row>58</xdr:row>
      <xdr:rowOff>79560</xdr:rowOff>
    </xdr:to>
    <xdr:sp>
      <xdr:nvSpPr>
        <xdr:cNvPr id="741" name="フローチャート: 判断 264"/>
        <xdr:cNvSpPr/>
      </xdr:nvSpPr>
      <xdr:spPr>
        <a:xfrm>
          <a:off x="11897280" y="9922320"/>
          <a:ext cx="849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82800</xdr:rowOff>
    </xdr:from>
    <xdr:to>
      <xdr:col>67</xdr:col>
      <xdr:colOff>43560</xdr:colOff>
      <xdr:row>59</xdr:row>
      <xdr:rowOff>127800</xdr:rowOff>
    </xdr:to>
    <xdr:sp>
      <xdr:nvSpPr>
        <xdr:cNvPr id="742" name="テキスト ボックス 265"/>
        <xdr:cNvSpPr/>
      </xdr:nvSpPr>
      <xdr:spPr>
        <a:xfrm>
          <a:off x="11583720" y="1002708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a:t>
          </a:r>
          <a:endParaRPr b="0" lang="en-US" sz="1000" spc="-1" strike="noStrike">
            <a:latin typeface="游明朝"/>
          </a:endParaRPr>
        </a:p>
      </xdr:txBody>
    </xdr:sp>
    <xdr:clientData/>
  </xdr:twoCellAnchor>
  <xdr:twoCellAnchor editAs="oneCell">
    <xdr:from>
      <xdr:col>81</xdr:col>
      <xdr:colOff>92160</xdr:colOff>
      <xdr:row>64</xdr:row>
      <xdr:rowOff>31320</xdr:rowOff>
    </xdr:from>
    <xdr:to>
      <xdr:col>85</xdr:col>
      <xdr:colOff>113400</xdr:colOff>
      <xdr:row>65</xdr:row>
      <xdr:rowOff>76320</xdr:rowOff>
    </xdr:to>
    <xdr:sp>
      <xdr:nvSpPr>
        <xdr:cNvPr id="743" name="テキスト ボックス 266"/>
        <xdr:cNvSpPr/>
      </xdr:nvSpPr>
      <xdr:spPr>
        <a:xfrm>
          <a:off x="14956920" y="11004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64</xdr:row>
      <xdr:rowOff>31320</xdr:rowOff>
    </xdr:from>
    <xdr:to>
      <xdr:col>81</xdr:col>
      <xdr:colOff>81720</xdr:colOff>
      <xdr:row>65</xdr:row>
      <xdr:rowOff>76320</xdr:rowOff>
    </xdr:to>
    <xdr:sp>
      <xdr:nvSpPr>
        <xdr:cNvPr id="744" name="テキスト ボックス 267"/>
        <xdr:cNvSpPr/>
      </xdr:nvSpPr>
      <xdr:spPr>
        <a:xfrm>
          <a:off x="1418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64</xdr:row>
      <xdr:rowOff>31320</xdr:rowOff>
    </xdr:from>
    <xdr:to>
      <xdr:col>77</xdr:col>
      <xdr:colOff>9360</xdr:colOff>
      <xdr:row>65</xdr:row>
      <xdr:rowOff>76320</xdr:rowOff>
    </xdr:to>
    <xdr:sp>
      <xdr:nvSpPr>
        <xdr:cNvPr id="745" name="テキスト ボックス 268"/>
        <xdr:cNvSpPr/>
      </xdr:nvSpPr>
      <xdr:spPr>
        <a:xfrm>
          <a:off x="133783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64</xdr:row>
      <xdr:rowOff>31320</xdr:rowOff>
    </xdr:from>
    <xdr:to>
      <xdr:col>72</xdr:col>
      <xdr:colOff>97560</xdr:colOff>
      <xdr:row>65</xdr:row>
      <xdr:rowOff>76320</xdr:rowOff>
    </xdr:to>
    <xdr:sp>
      <xdr:nvSpPr>
        <xdr:cNvPr id="746" name="テキスト ボックス 269"/>
        <xdr:cNvSpPr/>
      </xdr:nvSpPr>
      <xdr:spPr>
        <a:xfrm>
          <a:off x="12555360" y="11004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-720</xdr:colOff>
      <xdr:row>64</xdr:row>
      <xdr:rowOff>31320</xdr:rowOff>
    </xdr:from>
    <xdr:to>
      <xdr:col>68</xdr:col>
      <xdr:colOff>27000</xdr:colOff>
      <xdr:row>65</xdr:row>
      <xdr:rowOff>76320</xdr:rowOff>
    </xdr:to>
    <xdr:sp>
      <xdr:nvSpPr>
        <xdr:cNvPr id="747" name="テキスト ボックス 270"/>
        <xdr:cNvSpPr/>
      </xdr:nvSpPr>
      <xdr:spPr>
        <a:xfrm>
          <a:off x="1174428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54</xdr:row>
      <xdr:rowOff>141480</xdr:rowOff>
    </xdr:from>
    <xdr:to>
      <xdr:col>82</xdr:col>
      <xdr:colOff>158400</xdr:colOff>
      <xdr:row>55</xdr:row>
      <xdr:rowOff>71280</xdr:rowOff>
    </xdr:to>
    <xdr:sp>
      <xdr:nvSpPr>
        <xdr:cNvPr id="748" name="楕円 271"/>
        <xdr:cNvSpPr/>
      </xdr:nvSpPr>
      <xdr:spPr>
        <a:xfrm>
          <a:off x="15105600" y="9399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-360</xdr:colOff>
      <xdr:row>54</xdr:row>
      <xdr:rowOff>4320</xdr:rowOff>
    </xdr:from>
    <xdr:to>
      <xdr:col>87</xdr:col>
      <xdr:colOff>27360</xdr:colOff>
      <xdr:row>55</xdr:row>
      <xdr:rowOff>49320</xdr:rowOff>
    </xdr:to>
    <xdr:sp>
      <xdr:nvSpPr>
        <xdr:cNvPr id="749" name="その他該当値テキスト"/>
        <xdr:cNvSpPr/>
      </xdr:nvSpPr>
      <xdr:spPr>
        <a:xfrm>
          <a:off x="15231240" y="926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游明朝"/>
          </a:endParaRPr>
        </a:p>
      </xdr:txBody>
    </xdr:sp>
    <xdr:clientData/>
  </xdr:twoCellAnchor>
  <xdr:twoCellAnchor editAs="twoCell">
    <xdr:from>
      <xdr:col>78</xdr:col>
      <xdr:colOff>19080</xdr:colOff>
      <xdr:row>55</xdr:row>
      <xdr:rowOff>2520</xdr:rowOff>
    </xdr:from>
    <xdr:to>
      <xdr:col>78</xdr:col>
      <xdr:colOff>120240</xdr:colOff>
      <xdr:row>55</xdr:row>
      <xdr:rowOff>103680</xdr:rowOff>
    </xdr:to>
    <xdr:sp>
      <xdr:nvSpPr>
        <xdr:cNvPr id="750" name="楕円 273"/>
        <xdr:cNvSpPr/>
      </xdr:nvSpPr>
      <xdr:spPr>
        <a:xfrm>
          <a:off x="14333400" y="9432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53</xdr:row>
      <xdr:rowOff>135720</xdr:rowOff>
    </xdr:from>
    <xdr:to>
      <xdr:col>80</xdr:col>
      <xdr:colOff>84600</xdr:colOff>
      <xdr:row>55</xdr:row>
      <xdr:rowOff>9000</xdr:rowOff>
    </xdr:to>
    <xdr:sp>
      <xdr:nvSpPr>
        <xdr:cNvPr id="751" name="テキスト ボックス 274"/>
        <xdr:cNvSpPr/>
      </xdr:nvSpPr>
      <xdr:spPr>
        <a:xfrm>
          <a:off x="14036040" y="922248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73</xdr:col>
      <xdr:colOff>130320</xdr:colOff>
      <xdr:row>55</xdr:row>
      <xdr:rowOff>24840</xdr:rowOff>
    </xdr:from>
    <xdr:to>
      <xdr:col>74</xdr:col>
      <xdr:colOff>31680</xdr:colOff>
      <xdr:row>55</xdr:row>
      <xdr:rowOff>126000</xdr:rowOff>
    </xdr:to>
    <xdr:sp>
      <xdr:nvSpPr>
        <xdr:cNvPr id="752" name="楕円 275"/>
        <xdr:cNvSpPr/>
      </xdr:nvSpPr>
      <xdr:spPr>
        <a:xfrm>
          <a:off x="13527000" y="945468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53</xdr:row>
      <xdr:rowOff>157320</xdr:rowOff>
    </xdr:from>
    <xdr:to>
      <xdr:col>76</xdr:col>
      <xdr:colOff>27720</xdr:colOff>
      <xdr:row>55</xdr:row>
      <xdr:rowOff>30600</xdr:rowOff>
    </xdr:to>
    <xdr:sp>
      <xdr:nvSpPr>
        <xdr:cNvPr id="753" name="テキスト ボックス 276"/>
        <xdr:cNvSpPr/>
      </xdr:nvSpPr>
      <xdr:spPr>
        <a:xfrm>
          <a:off x="13213080" y="9244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69</xdr:col>
      <xdr:colOff>41400</xdr:colOff>
      <xdr:row>55</xdr:row>
      <xdr:rowOff>2520</xdr:rowOff>
    </xdr:from>
    <xdr:to>
      <xdr:col>69</xdr:col>
      <xdr:colOff>142560</xdr:colOff>
      <xdr:row>55</xdr:row>
      <xdr:rowOff>103680</xdr:rowOff>
    </xdr:to>
    <xdr:sp>
      <xdr:nvSpPr>
        <xdr:cNvPr id="754" name="楕円 277"/>
        <xdr:cNvSpPr/>
      </xdr:nvSpPr>
      <xdr:spPr>
        <a:xfrm>
          <a:off x="12704040" y="9432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53</xdr:row>
      <xdr:rowOff>135720</xdr:rowOff>
    </xdr:from>
    <xdr:to>
      <xdr:col>71</xdr:col>
      <xdr:colOff>138960</xdr:colOff>
      <xdr:row>55</xdr:row>
      <xdr:rowOff>9000</xdr:rowOff>
    </xdr:to>
    <xdr:sp>
      <xdr:nvSpPr>
        <xdr:cNvPr id="755" name="テキスト ボックス 278"/>
        <xdr:cNvSpPr/>
      </xdr:nvSpPr>
      <xdr:spPr>
        <a:xfrm>
          <a:off x="12406680" y="9222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64</xdr:col>
      <xdr:colOff>152280</xdr:colOff>
      <xdr:row>54</xdr:row>
      <xdr:rowOff>141480</xdr:rowOff>
    </xdr:from>
    <xdr:to>
      <xdr:col>65</xdr:col>
      <xdr:colOff>53640</xdr:colOff>
      <xdr:row>55</xdr:row>
      <xdr:rowOff>71280</xdr:rowOff>
    </xdr:to>
    <xdr:sp>
      <xdr:nvSpPr>
        <xdr:cNvPr id="756" name="楕円 279"/>
        <xdr:cNvSpPr/>
      </xdr:nvSpPr>
      <xdr:spPr>
        <a:xfrm>
          <a:off x="11897280" y="939996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53</xdr:row>
      <xdr:rowOff>103320</xdr:rowOff>
    </xdr:from>
    <xdr:to>
      <xdr:col>67</xdr:col>
      <xdr:colOff>43560</xdr:colOff>
      <xdr:row>54</xdr:row>
      <xdr:rowOff>147960</xdr:rowOff>
    </xdr:to>
    <xdr:sp>
      <xdr:nvSpPr>
        <xdr:cNvPr id="757" name="テキスト ボックス 280"/>
        <xdr:cNvSpPr/>
      </xdr:nvSpPr>
      <xdr:spPr>
        <a:xfrm>
          <a:off x="11583720" y="919008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游明朝"/>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58" name="正方形/長方形 281"/>
        <xdr:cNvSpPr/>
      </xdr:nvSpPr>
      <xdr:spPr>
        <a:xfrm>
          <a:off x="11422080" y="4699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59" name="正方形/長方形 282"/>
        <xdr:cNvSpPr/>
      </xdr:nvSpPr>
      <xdr:spPr>
        <a:xfrm>
          <a:off x="1567800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60" name="正方形/長方形 283"/>
        <xdr:cNvSpPr/>
      </xdr:nvSpPr>
      <xdr:spPr>
        <a:xfrm>
          <a:off x="1567800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2/37</a:t>
          </a:r>
          <a:endParaRPr b="0" lang="en-US" sz="1200" spc="-1" strike="noStrike">
            <a:latin typeface="游明朝"/>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61" name="正方形/長方形 284"/>
        <xdr:cNvSpPr/>
      </xdr:nvSpPr>
      <xdr:spPr>
        <a:xfrm>
          <a:off x="172350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62" name="正方形/長方形 285"/>
        <xdr:cNvSpPr/>
      </xdr:nvSpPr>
      <xdr:spPr>
        <a:xfrm>
          <a:off x="172350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a:t>
          </a:r>
          <a:endParaRPr b="0" lang="en-US" sz="1200" spc="-1" strike="noStrike">
            <a:latin typeface="游明朝"/>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63" name="正方形/長方形 286"/>
        <xdr:cNvSpPr/>
      </xdr:nvSpPr>
      <xdr:spPr>
        <a:xfrm>
          <a:off x="1871604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64" name="正方形/長方形 287"/>
        <xdr:cNvSpPr/>
      </xdr:nvSpPr>
      <xdr:spPr>
        <a:xfrm>
          <a:off x="1871604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9.5</a:t>
          </a:r>
          <a:endParaRPr b="0" lang="en-US" sz="12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5" name="正方形/長方形 288"/>
        <xdr:cNvSpPr/>
      </xdr:nvSpPr>
      <xdr:spPr>
        <a:xfrm>
          <a:off x="1142208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-360</xdr:colOff>
      <xdr:row>30</xdr:row>
      <xdr:rowOff>127080</xdr:rowOff>
    </xdr:from>
    <xdr:to>
      <xdr:col>113</xdr:col>
      <xdr:colOff>129960</xdr:colOff>
      <xdr:row>44</xdr:row>
      <xdr:rowOff>12600</xdr:rowOff>
    </xdr:to>
    <xdr:sp>
      <xdr:nvSpPr>
        <xdr:cNvPr id="766" name="正方形/長方形 289"/>
        <xdr:cNvSpPr/>
      </xdr:nvSpPr>
      <xdr:spPr>
        <a:xfrm>
          <a:off x="15965280" y="5270760"/>
          <a:ext cx="490176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67" name="正方形/長方形 290"/>
        <xdr:cNvSpPr/>
      </xdr:nvSpPr>
      <xdr:spPr>
        <a:xfrm>
          <a:off x="1602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游明朝"/>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68" name="テキスト ボックス 291"/>
        <xdr:cNvSpPr/>
      </xdr:nvSpPr>
      <xdr:spPr>
        <a:xfrm>
          <a:off x="16063920" y="5587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補助費等に係る経常収支比率は、</a:t>
          </a:r>
          <a:r>
            <a:rPr b="0" lang="en-US" sz="1300" spc="-1" strike="noStrike">
              <a:solidFill>
                <a:schemeClr val="dk1"/>
              </a:solidFill>
              <a:latin typeface="ＭＳ Ｐゴシック"/>
              <a:ea typeface="ＭＳ Ｐゴシック"/>
            </a:rPr>
            <a:t>0.1</a:t>
          </a:r>
          <a:r>
            <a:rPr b="0" lang="ja-JP" sz="1300" spc="-1" strike="noStrike">
              <a:solidFill>
                <a:schemeClr val="dk1"/>
              </a:solidFill>
              <a:latin typeface="ＭＳ Ｐゴシック"/>
              <a:ea typeface="ＭＳ Ｐゴシック"/>
            </a:rPr>
            <a:t>％減少している。これは、水道基本料金減免事業やカーボンニュートラル立地促進奨励金等により補助費等は増となっているが、それ以上に税収増による一般財源の増の影響が大きく、減少したものである。類似団体を下回っているのは、ごみ処理や給食、消防業務を単独で実施しており、一部事務組合への負担金が少ないためであり、行政サービスの提供方法の差異によるものと言える。</a:t>
          </a:r>
          <a:endParaRPr b="0" lang="en-US" sz="1300" spc="-1" strike="noStrike">
            <a:latin typeface="游明朝"/>
          </a:endParaRPr>
        </a:p>
      </xdr:txBody>
    </xdr:sp>
    <xdr:clientData/>
  </xdr:twoCellAnchor>
  <xdr:twoCellAnchor editAs="oneCell">
    <xdr:from>
      <xdr:col>62</xdr:col>
      <xdr:colOff>8640</xdr:colOff>
      <xdr:row>29</xdr:row>
      <xdr:rowOff>108000</xdr:rowOff>
    </xdr:from>
    <xdr:to>
      <xdr:col>63</xdr:col>
      <xdr:colOff>118800</xdr:colOff>
      <xdr:row>30</xdr:row>
      <xdr:rowOff>127440</xdr:rowOff>
    </xdr:to>
    <xdr:sp>
      <xdr:nvSpPr>
        <xdr:cNvPr id="769" name="テキスト ボックス 292"/>
        <xdr:cNvSpPr/>
      </xdr:nvSpPr>
      <xdr:spPr>
        <a:xfrm>
          <a:off x="1138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cxnSp>
      <xdr:nvCxnSpPr>
        <xdr:cNvPr id="770" name="直線コネクタ 293"/>
        <xdr:cNvCxnSpPr/>
      </xdr:nvCxnSpPr>
      <xdr:spPr>
        <a:xfrm>
          <a:off x="11422080" y="7556400"/>
          <a:ext cx="4243680" cy="360"/>
        </a:xfrm>
        <a:prstGeom prst="straightConnector1">
          <a:avLst/>
        </a:prstGeom>
        <a:ln w="6350">
          <a:solidFill>
            <a:srgbClr val="c0c0c0"/>
          </a:solidFill>
          <a:miter/>
        </a:ln>
      </xdr:spPr>
    </xdr:cxnSp>
    <xdr:clientData/>
  </xdr:twoCellAnchor>
  <xdr:twoCellAnchor editAs="oneCell">
    <xdr:from>
      <xdr:col>59</xdr:col>
      <xdr:colOff>136440</xdr:colOff>
      <xdr:row>43</xdr:row>
      <xdr:rowOff>59760</xdr:rowOff>
    </xdr:from>
    <xdr:to>
      <xdr:col>62</xdr:col>
      <xdr:colOff>93600</xdr:colOff>
      <xdr:row>44</xdr:row>
      <xdr:rowOff>104760</xdr:rowOff>
    </xdr:to>
    <xdr:sp>
      <xdr:nvSpPr>
        <xdr:cNvPr id="771" name="テキスト ボックス 294"/>
        <xdr:cNvSpPr/>
      </xdr:nvSpPr>
      <xdr:spPr>
        <a:xfrm>
          <a:off x="10963800" y="7432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cxnSp>
      <xdr:nvCxnSpPr>
        <xdr:cNvPr id="772" name="直線コネクタ 295"/>
        <xdr:cNvCxnSpPr/>
      </xdr:nvCxnSpPr>
      <xdr:spPr>
        <a:xfrm>
          <a:off x="11422080" y="7099200"/>
          <a:ext cx="4243680" cy="360"/>
        </a:xfrm>
        <a:prstGeom prst="straightConnector1">
          <a:avLst/>
        </a:prstGeom>
        <a:ln w="6350">
          <a:solidFill>
            <a:srgbClr val="c0c0c0"/>
          </a:solidFill>
          <a:miter/>
        </a:ln>
      </xdr:spPr>
    </xdr:cxnSp>
    <xdr:clientData/>
  </xdr:twoCellAnchor>
  <xdr:twoCellAnchor editAs="oneCell">
    <xdr:from>
      <xdr:col>59</xdr:col>
      <xdr:colOff>136440</xdr:colOff>
      <xdr:row>40</xdr:row>
      <xdr:rowOff>117000</xdr:rowOff>
    </xdr:from>
    <xdr:to>
      <xdr:col>62</xdr:col>
      <xdr:colOff>93600</xdr:colOff>
      <xdr:row>41</xdr:row>
      <xdr:rowOff>162000</xdr:rowOff>
    </xdr:to>
    <xdr:sp>
      <xdr:nvSpPr>
        <xdr:cNvPr id="773" name="テキスト ボックス 296"/>
        <xdr:cNvSpPr/>
      </xdr:nvSpPr>
      <xdr:spPr>
        <a:xfrm>
          <a:off x="10963800" y="69750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cxnSp>
      <xdr:nvCxnSpPr>
        <xdr:cNvPr id="774" name="直線コネクタ 297"/>
        <xdr:cNvCxnSpPr/>
      </xdr:nvCxnSpPr>
      <xdr:spPr>
        <a:xfrm>
          <a:off x="11422080" y="6642000"/>
          <a:ext cx="4243680" cy="360"/>
        </a:xfrm>
        <a:prstGeom prst="straightConnector1">
          <a:avLst/>
        </a:prstGeom>
        <a:ln w="6350">
          <a:solidFill>
            <a:srgbClr val="c0c0c0"/>
          </a:solidFill>
          <a:miter/>
        </a:ln>
      </xdr:spPr>
    </xdr:cxnSp>
    <xdr:clientData/>
  </xdr:twoCellAnchor>
  <xdr:twoCellAnchor editAs="oneCell">
    <xdr:from>
      <xdr:col>59</xdr:col>
      <xdr:colOff>136440</xdr:colOff>
      <xdr:row>38</xdr:row>
      <xdr:rowOff>2520</xdr:rowOff>
    </xdr:from>
    <xdr:to>
      <xdr:col>62</xdr:col>
      <xdr:colOff>93600</xdr:colOff>
      <xdr:row>39</xdr:row>
      <xdr:rowOff>47520</xdr:rowOff>
    </xdr:to>
    <xdr:sp>
      <xdr:nvSpPr>
        <xdr:cNvPr id="775" name="テキスト ボックス 298"/>
        <xdr:cNvSpPr/>
      </xdr:nvSpPr>
      <xdr:spPr>
        <a:xfrm>
          <a:off x="10963800" y="65178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cxnSp>
      <xdr:nvCxnSpPr>
        <xdr:cNvPr id="776" name="直線コネクタ 299"/>
        <xdr:cNvCxnSpPr/>
      </xdr:nvCxnSpPr>
      <xdr:spPr>
        <a:xfrm>
          <a:off x="11422080" y="6184800"/>
          <a:ext cx="4243680" cy="360"/>
        </a:xfrm>
        <a:prstGeom prst="straightConnector1">
          <a:avLst/>
        </a:prstGeom>
        <a:ln w="6350">
          <a:solidFill>
            <a:srgbClr val="c0c0c0"/>
          </a:solidFill>
          <a:miter/>
        </a:ln>
      </xdr:spPr>
    </xdr:cxnSp>
    <xdr:clientData/>
  </xdr:twoCellAnchor>
  <xdr:twoCellAnchor editAs="oneCell">
    <xdr:from>
      <xdr:col>59</xdr:col>
      <xdr:colOff>136440</xdr:colOff>
      <xdr:row>35</xdr:row>
      <xdr:rowOff>59760</xdr:rowOff>
    </xdr:from>
    <xdr:to>
      <xdr:col>62</xdr:col>
      <xdr:colOff>93600</xdr:colOff>
      <xdr:row>36</xdr:row>
      <xdr:rowOff>104760</xdr:rowOff>
    </xdr:to>
    <xdr:sp>
      <xdr:nvSpPr>
        <xdr:cNvPr id="777" name="テキスト ボックス 300"/>
        <xdr:cNvSpPr/>
      </xdr:nvSpPr>
      <xdr:spPr>
        <a:xfrm>
          <a:off x="10963800" y="6060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cxnSp>
      <xdr:nvCxnSpPr>
        <xdr:cNvPr id="778" name="直線コネクタ 301"/>
        <xdr:cNvCxnSpPr/>
      </xdr:nvCxnSpPr>
      <xdr:spPr>
        <a:xfrm>
          <a:off x="11422080" y="5727600"/>
          <a:ext cx="4243680" cy="360"/>
        </a:xfrm>
        <a:prstGeom prst="straightConnector1">
          <a:avLst/>
        </a:prstGeom>
        <a:ln w="6350">
          <a:solidFill>
            <a:srgbClr val="c0c0c0"/>
          </a:solidFill>
          <a:miter/>
        </a:ln>
      </xdr:spPr>
    </xdr:cxnSp>
    <xdr:clientData/>
  </xdr:twoCellAnchor>
  <xdr:twoCellAnchor editAs="oneCell">
    <xdr:from>
      <xdr:col>59</xdr:col>
      <xdr:colOff>136440</xdr:colOff>
      <xdr:row>32</xdr:row>
      <xdr:rowOff>117000</xdr:rowOff>
    </xdr:from>
    <xdr:to>
      <xdr:col>62</xdr:col>
      <xdr:colOff>93600</xdr:colOff>
      <xdr:row>33</xdr:row>
      <xdr:rowOff>162000</xdr:rowOff>
    </xdr:to>
    <xdr:sp>
      <xdr:nvSpPr>
        <xdr:cNvPr id="779" name="テキスト ボックス 302"/>
        <xdr:cNvSpPr/>
      </xdr:nvSpPr>
      <xdr:spPr>
        <a:xfrm>
          <a:off x="10963800" y="5603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cxnSp>
      <xdr:nvCxnSpPr>
        <xdr:cNvPr id="780" name="直線コネクタ 303"/>
        <xdr:cNvCxnSpPr/>
      </xdr:nvCxnSpPr>
      <xdr:spPr>
        <a:xfrm>
          <a:off x="11422080" y="5270400"/>
          <a:ext cx="4243680" cy="360"/>
        </a:xfrm>
        <a:prstGeom prst="straightConnector1">
          <a:avLst/>
        </a:prstGeom>
        <a:ln w="6350">
          <a:solidFill>
            <a:srgbClr val="c0c0c0"/>
          </a:solidFill>
          <a:miter/>
        </a:ln>
      </xdr:spPr>
    </xdr:cxnSp>
    <xdr:clientData/>
  </xdr:twoCellAnchor>
  <xdr:twoCellAnchor editAs="twoCell">
    <xdr:from>
      <xdr:col>62</xdr:col>
      <xdr:colOff>44280</xdr:colOff>
      <xdr:row>30</xdr:row>
      <xdr:rowOff>127080</xdr:rowOff>
    </xdr:from>
    <xdr:to>
      <xdr:col>85</xdr:col>
      <xdr:colOff>66240</xdr:colOff>
      <xdr:row>44</xdr:row>
      <xdr:rowOff>12600</xdr:rowOff>
    </xdr:to>
    <xdr:sp>
      <xdr:nvSpPr>
        <xdr:cNvPr id="781" name="補助費等グラフ枠"/>
        <xdr:cNvSpPr/>
      </xdr:nvSpPr>
      <xdr:spPr>
        <a:xfrm>
          <a:off x="11422080" y="5270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145080</xdr:rowOff>
    </xdr:from>
    <xdr:to>
      <xdr:col>82</xdr:col>
      <xdr:colOff>107640</xdr:colOff>
      <xdr:row>41</xdr:row>
      <xdr:rowOff>32760</xdr:rowOff>
    </xdr:to>
    <xdr:cxnSp>
      <xdr:nvCxnSpPr>
        <xdr:cNvPr id="782" name="直線コネクタ 305"/>
        <xdr:cNvCxnSpPr/>
      </xdr:nvCxnSpPr>
      <xdr:spPr>
        <a:xfrm flipV="1">
          <a:off x="15156000" y="5974560"/>
          <a:ext cx="360" cy="1087920"/>
        </a:xfrm>
        <a:prstGeom prst="straightConnector1">
          <a:avLst/>
        </a:prstGeom>
        <a:ln w="31750">
          <a:solidFill>
            <a:srgbClr val="808080"/>
          </a:solidFill>
          <a:miter/>
        </a:ln>
      </xdr:spPr>
    </xdr:cxnSp>
    <xdr:clientData/>
  </xdr:twoCellAnchor>
  <xdr:twoCellAnchor editAs="oneCell">
    <xdr:from>
      <xdr:col>83</xdr:col>
      <xdr:colOff>-360</xdr:colOff>
      <xdr:row>41</xdr:row>
      <xdr:rowOff>26280</xdr:rowOff>
    </xdr:from>
    <xdr:to>
      <xdr:col>87</xdr:col>
      <xdr:colOff>27360</xdr:colOff>
      <xdr:row>42</xdr:row>
      <xdr:rowOff>70920</xdr:rowOff>
    </xdr:to>
    <xdr:sp>
      <xdr:nvSpPr>
        <xdr:cNvPr id="783" name="補助費等最小値テキスト"/>
        <xdr:cNvSpPr/>
      </xdr:nvSpPr>
      <xdr:spPr>
        <a:xfrm>
          <a:off x="15231240" y="705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29.2</a:t>
          </a:r>
          <a:endParaRPr b="0" lang="en-US" sz="1000" spc="-1" strike="noStrike">
            <a:latin typeface="游明朝"/>
          </a:endParaRPr>
        </a:p>
      </xdr:txBody>
    </xdr:sp>
    <xdr:clientData/>
  </xdr:twoCellAnchor>
  <xdr:twoCellAnchor editAs="twoCell">
    <xdr:from>
      <xdr:col>82</xdr:col>
      <xdr:colOff>18720</xdr:colOff>
      <xdr:row>41</xdr:row>
      <xdr:rowOff>32760</xdr:rowOff>
    </xdr:from>
    <xdr:to>
      <xdr:col>82</xdr:col>
      <xdr:colOff>182880</xdr:colOff>
      <xdr:row>41</xdr:row>
      <xdr:rowOff>32760</xdr:rowOff>
    </xdr:to>
    <xdr:cxnSp>
      <xdr:nvCxnSpPr>
        <xdr:cNvPr id="784" name="直線コネクタ 307"/>
        <xdr:cNvCxnSpPr/>
      </xdr:nvCxnSpPr>
      <xdr:spPr>
        <a:xfrm>
          <a:off x="15067080" y="7062120"/>
          <a:ext cx="164520" cy="360"/>
        </a:xfrm>
        <a:prstGeom prst="straightConnector1">
          <a:avLst/>
        </a:prstGeom>
        <a:ln w="19050">
          <a:solidFill>
            <a:srgbClr val="000000"/>
          </a:solidFill>
          <a:miter/>
        </a:ln>
      </xdr:spPr>
    </xdr:cxnSp>
    <xdr:clientData/>
  </xdr:twoCellAnchor>
  <xdr:twoCellAnchor editAs="oneCell">
    <xdr:from>
      <xdr:col>83</xdr:col>
      <xdr:colOff>-360</xdr:colOff>
      <xdr:row>33</xdr:row>
      <xdr:rowOff>81720</xdr:rowOff>
    </xdr:from>
    <xdr:to>
      <xdr:col>87</xdr:col>
      <xdr:colOff>27360</xdr:colOff>
      <xdr:row>34</xdr:row>
      <xdr:rowOff>126360</xdr:rowOff>
    </xdr:to>
    <xdr:sp>
      <xdr:nvSpPr>
        <xdr:cNvPr id="785" name="補助費等最大値テキスト"/>
        <xdr:cNvSpPr/>
      </xdr:nvSpPr>
      <xdr:spPr>
        <a:xfrm>
          <a:off x="15231240" y="5739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5.4</a:t>
          </a:r>
          <a:endParaRPr b="0" lang="en-US" sz="1000" spc="-1" strike="noStrike">
            <a:latin typeface="游明朝"/>
          </a:endParaRPr>
        </a:p>
      </xdr:txBody>
    </xdr:sp>
    <xdr:clientData/>
  </xdr:twoCellAnchor>
  <xdr:twoCellAnchor editAs="twoCell">
    <xdr:from>
      <xdr:col>82</xdr:col>
      <xdr:colOff>18720</xdr:colOff>
      <xdr:row>34</xdr:row>
      <xdr:rowOff>145080</xdr:rowOff>
    </xdr:from>
    <xdr:to>
      <xdr:col>82</xdr:col>
      <xdr:colOff>182880</xdr:colOff>
      <xdr:row>34</xdr:row>
      <xdr:rowOff>145080</xdr:rowOff>
    </xdr:to>
    <xdr:cxnSp>
      <xdr:nvCxnSpPr>
        <xdr:cNvPr id="786" name="直線コネクタ 309"/>
        <xdr:cNvCxnSpPr/>
      </xdr:nvCxnSpPr>
      <xdr:spPr>
        <a:xfrm>
          <a:off x="15067080" y="5974560"/>
          <a:ext cx="164520" cy="360"/>
        </a:xfrm>
        <a:prstGeom prst="straightConnector1">
          <a:avLst/>
        </a:prstGeom>
        <a:ln w="19050">
          <a:solidFill>
            <a:srgbClr val="000000"/>
          </a:solidFill>
          <a:miter/>
        </a:ln>
      </xdr:spPr>
    </xdr:cxnSp>
    <xdr:clientData/>
  </xdr:twoCellAnchor>
  <xdr:twoCellAnchor editAs="twoCell">
    <xdr:from>
      <xdr:col>78</xdr:col>
      <xdr:colOff>69840</xdr:colOff>
      <xdr:row>35</xdr:row>
      <xdr:rowOff>55800</xdr:rowOff>
    </xdr:from>
    <xdr:to>
      <xdr:col>82</xdr:col>
      <xdr:colOff>107640</xdr:colOff>
      <xdr:row>35</xdr:row>
      <xdr:rowOff>60840</xdr:rowOff>
    </xdr:to>
    <xdr:cxnSp>
      <xdr:nvCxnSpPr>
        <xdr:cNvPr id="787" name="直線コネクタ 310"/>
        <xdr:cNvCxnSpPr/>
      </xdr:nvCxnSpPr>
      <xdr:spPr>
        <a:xfrm flipV="1">
          <a:off x="14384160" y="6056640"/>
          <a:ext cx="772200" cy="5400"/>
        </a:xfrm>
        <a:prstGeom prst="straightConnector1">
          <a:avLst/>
        </a:prstGeom>
        <a:ln w="6350">
          <a:solidFill>
            <a:srgbClr val="ff0000"/>
          </a:solidFill>
          <a:miter/>
        </a:ln>
      </xdr:spPr>
    </xdr:cxnSp>
    <xdr:clientData/>
  </xdr:twoCellAnchor>
  <xdr:twoCellAnchor editAs="oneCell">
    <xdr:from>
      <xdr:col>83</xdr:col>
      <xdr:colOff>-360</xdr:colOff>
      <xdr:row>36</xdr:row>
      <xdr:rowOff>130320</xdr:rowOff>
    </xdr:from>
    <xdr:to>
      <xdr:col>87</xdr:col>
      <xdr:colOff>27360</xdr:colOff>
      <xdr:row>38</xdr:row>
      <xdr:rowOff>3600</xdr:rowOff>
    </xdr:to>
    <xdr:sp>
      <xdr:nvSpPr>
        <xdr:cNvPr id="788" name="補助費等平均値テキスト"/>
        <xdr:cNvSpPr/>
      </xdr:nvSpPr>
      <xdr:spPr>
        <a:xfrm>
          <a:off x="15231240" y="6302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游明朝"/>
          </a:endParaRPr>
        </a:p>
      </xdr:txBody>
    </xdr:sp>
    <xdr:clientData/>
  </xdr:twoCellAnchor>
  <xdr:twoCellAnchor editAs="twoCell">
    <xdr:from>
      <xdr:col>82</xdr:col>
      <xdr:colOff>57240</xdr:colOff>
      <xdr:row>36</xdr:row>
      <xdr:rowOff>140400</xdr:rowOff>
    </xdr:from>
    <xdr:to>
      <xdr:col>82</xdr:col>
      <xdr:colOff>158400</xdr:colOff>
      <xdr:row>37</xdr:row>
      <xdr:rowOff>70200</xdr:rowOff>
    </xdr:to>
    <xdr:sp>
      <xdr:nvSpPr>
        <xdr:cNvPr id="789" name="フローチャート: 判断 312"/>
        <xdr:cNvSpPr/>
      </xdr:nvSpPr>
      <xdr:spPr>
        <a:xfrm>
          <a:off x="15105600" y="6312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37800</xdr:rowOff>
    </xdr:from>
    <xdr:to>
      <xdr:col>78</xdr:col>
      <xdr:colOff>69840</xdr:colOff>
      <xdr:row>35</xdr:row>
      <xdr:rowOff>60840</xdr:rowOff>
    </xdr:to>
    <xdr:cxnSp>
      <xdr:nvCxnSpPr>
        <xdr:cNvPr id="790" name="直線コネクタ 313"/>
        <xdr:cNvCxnSpPr/>
      </xdr:nvCxnSpPr>
      <xdr:spPr>
        <a:xfrm>
          <a:off x="13577400" y="6038640"/>
          <a:ext cx="807120" cy="23400"/>
        </a:xfrm>
        <a:prstGeom prst="straightConnector1">
          <a:avLst/>
        </a:prstGeom>
        <a:ln w="6350">
          <a:solidFill>
            <a:srgbClr val="ff0000"/>
          </a:solidFill>
          <a:miter/>
        </a:ln>
      </xdr:spPr>
    </xdr:cxnSp>
    <xdr:clientData/>
  </xdr:twoCellAnchor>
  <xdr:twoCellAnchor editAs="twoCell">
    <xdr:from>
      <xdr:col>78</xdr:col>
      <xdr:colOff>19080</xdr:colOff>
      <xdr:row>36</xdr:row>
      <xdr:rowOff>122040</xdr:rowOff>
    </xdr:from>
    <xdr:to>
      <xdr:col>78</xdr:col>
      <xdr:colOff>120240</xdr:colOff>
      <xdr:row>37</xdr:row>
      <xdr:rowOff>51840</xdr:rowOff>
    </xdr:to>
    <xdr:sp>
      <xdr:nvSpPr>
        <xdr:cNvPr id="791" name="フローチャート: 判断 314"/>
        <xdr:cNvSpPr/>
      </xdr:nvSpPr>
      <xdr:spPr>
        <a:xfrm>
          <a:off x="14333400" y="6294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57960</xdr:rowOff>
    </xdr:from>
    <xdr:to>
      <xdr:col>80</xdr:col>
      <xdr:colOff>84600</xdr:colOff>
      <xdr:row>38</xdr:row>
      <xdr:rowOff>102600</xdr:rowOff>
    </xdr:to>
    <xdr:sp>
      <xdr:nvSpPr>
        <xdr:cNvPr id="792" name="テキスト ボックス 315"/>
        <xdr:cNvSpPr/>
      </xdr:nvSpPr>
      <xdr:spPr>
        <a:xfrm>
          <a:off x="14036040" y="640152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69</xdr:col>
      <xdr:colOff>91800</xdr:colOff>
      <xdr:row>35</xdr:row>
      <xdr:rowOff>32760</xdr:rowOff>
    </xdr:from>
    <xdr:to>
      <xdr:col>73</xdr:col>
      <xdr:colOff>180720</xdr:colOff>
      <xdr:row>35</xdr:row>
      <xdr:rowOff>37800</xdr:rowOff>
    </xdr:to>
    <xdr:cxnSp>
      <xdr:nvCxnSpPr>
        <xdr:cNvPr id="793" name="直線コネクタ 316"/>
        <xdr:cNvCxnSpPr/>
      </xdr:nvCxnSpPr>
      <xdr:spPr>
        <a:xfrm>
          <a:off x="12754440" y="6033600"/>
          <a:ext cx="823320" cy="5400"/>
        </a:xfrm>
        <a:prstGeom prst="straightConnector1">
          <a:avLst/>
        </a:prstGeom>
        <a:ln w="6350">
          <a:solidFill>
            <a:srgbClr val="ff0000"/>
          </a:solidFill>
          <a:miter/>
        </a:ln>
      </xdr:spPr>
    </xdr:cxnSp>
    <xdr:clientData/>
  </xdr:twoCellAnchor>
  <xdr:twoCellAnchor editAs="twoCell">
    <xdr:from>
      <xdr:col>73</xdr:col>
      <xdr:colOff>130320</xdr:colOff>
      <xdr:row>37</xdr:row>
      <xdr:rowOff>720</xdr:rowOff>
    </xdr:from>
    <xdr:to>
      <xdr:col>74</xdr:col>
      <xdr:colOff>31680</xdr:colOff>
      <xdr:row>37</xdr:row>
      <xdr:rowOff>101880</xdr:rowOff>
    </xdr:to>
    <xdr:sp>
      <xdr:nvSpPr>
        <xdr:cNvPr id="794" name="フローチャート: 判断 317"/>
        <xdr:cNvSpPr/>
      </xdr:nvSpPr>
      <xdr:spPr>
        <a:xfrm>
          <a:off x="13527000" y="634428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37</xdr:row>
      <xdr:rowOff>105120</xdr:rowOff>
    </xdr:from>
    <xdr:to>
      <xdr:col>76</xdr:col>
      <xdr:colOff>27720</xdr:colOff>
      <xdr:row>38</xdr:row>
      <xdr:rowOff>149760</xdr:rowOff>
    </xdr:to>
    <xdr:sp>
      <xdr:nvSpPr>
        <xdr:cNvPr id="795" name="テキスト ボックス 318"/>
        <xdr:cNvSpPr/>
      </xdr:nvSpPr>
      <xdr:spPr>
        <a:xfrm>
          <a:off x="13213080" y="644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65</xdr:col>
      <xdr:colOff>2880</xdr:colOff>
      <xdr:row>35</xdr:row>
      <xdr:rowOff>32760</xdr:rowOff>
    </xdr:from>
    <xdr:to>
      <xdr:col>69</xdr:col>
      <xdr:colOff>91800</xdr:colOff>
      <xdr:row>35</xdr:row>
      <xdr:rowOff>69840</xdr:rowOff>
    </xdr:to>
    <xdr:cxnSp>
      <xdr:nvCxnSpPr>
        <xdr:cNvPr id="796" name="直線コネクタ 319"/>
        <xdr:cNvCxnSpPr/>
      </xdr:nvCxnSpPr>
      <xdr:spPr>
        <a:xfrm flipV="1">
          <a:off x="11931480" y="6033600"/>
          <a:ext cx="823320" cy="37440"/>
        </a:xfrm>
        <a:prstGeom prst="straightConnector1">
          <a:avLst/>
        </a:prstGeom>
        <a:ln w="6350">
          <a:solidFill>
            <a:srgbClr val="ff0000"/>
          </a:solidFill>
          <a:miter/>
        </a:ln>
      </xdr:spPr>
    </xdr:cxnSp>
    <xdr:clientData/>
  </xdr:twoCellAnchor>
  <xdr:twoCellAnchor editAs="twoCell">
    <xdr:from>
      <xdr:col>69</xdr:col>
      <xdr:colOff>41400</xdr:colOff>
      <xdr:row>37</xdr:row>
      <xdr:rowOff>720</xdr:rowOff>
    </xdr:from>
    <xdr:to>
      <xdr:col>69</xdr:col>
      <xdr:colOff>142560</xdr:colOff>
      <xdr:row>37</xdr:row>
      <xdr:rowOff>101880</xdr:rowOff>
    </xdr:to>
    <xdr:sp>
      <xdr:nvSpPr>
        <xdr:cNvPr id="797" name="フローチャート: 判断 320"/>
        <xdr:cNvSpPr/>
      </xdr:nvSpPr>
      <xdr:spPr>
        <a:xfrm>
          <a:off x="12704040" y="63442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37</xdr:row>
      <xdr:rowOff>105120</xdr:rowOff>
    </xdr:from>
    <xdr:to>
      <xdr:col>71</xdr:col>
      <xdr:colOff>138960</xdr:colOff>
      <xdr:row>38</xdr:row>
      <xdr:rowOff>149760</xdr:rowOff>
    </xdr:to>
    <xdr:sp>
      <xdr:nvSpPr>
        <xdr:cNvPr id="798" name="テキスト ボックス 321"/>
        <xdr:cNvSpPr/>
      </xdr:nvSpPr>
      <xdr:spPr>
        <a:xfrm>
          <a:off x="12406680" y="6448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64</xdr:col>
      <xdr:colOff>152280</xdr:colOff>
      <xdr:row>36</xdr:row>
      <xdr:rowOff>122040</xdr:rowOff>
    </xdr:from>
    <xdr:to>
      <xdr:col>65</xdr:col>
      <xdr:colOff>53640</xdr:colOff>
      <xdr:row>37</xdr:row>
      <xdr:rowOff>51840</xdr:rowOff>
    </xdr:to>
    <xdr:sp>
      <xdr:nvSpPr>
        <xdr:cNvPr id="799" name="フローチャート: 判断 322"/>
        <xdr:cNvSpPr/>
      </xdr:nvSpPr>
      <xdr:spPr>
        <a:xfrm>
          <a:off x="11897280" y="629424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37</xdr:row>
      <xdr:rowOff>57960</xdr:rowOff>
    </xdr:from>
    <xdr:to>
      <xdr:col>67</xdr:col>
      <xdr:colOff>43560</xdr:colOff>
      <xdr:row>38</xdr:row>
      <xdr:rowOff>102600</xdr:rowOff>
    </xdr:to>
    <xdr:sp>
      <xdr:nvSpPr>
        <xdr:cNvPr id="800" name="テキスト ボックス 323"/>
        <xdr:cNvSpPr/>
      </xdr:nvSpPr>
      <xdr:spPr>
        <a:xfrm>
          <a:off x="11583720" y="64015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oneCell">
    <xdr:from>
      <xdr:col>81</xdr:col>
      <xdr:colOff>92160</xdr:colOff>
      <xdr:row>44</xdr:row>
      <xdr:rowOff>31320</xdr:rowOff>
    </xdr:from>
    <xdr:to>
      <xdr:col>85</xdr:col>
      <xdr:colOff>113400</xdr:colOff>
      <xdr:row>45</xdr:row>
      <xdr:rowOff>76320</xdr:rowOff>
    </xdr:to>
    <xdr:sp>
      <xdr:nvSpPr>
        <xdr:cNvPr id="801" name="テキスト ボックス 324"/>
        <xdr:cNvSpPr/>
      </xdr:nvSpPr>
      <xdr:spPr>
        <a:xfrm>
          <a:off x="14956920" y="7575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44</xdr:row>
      <xdr:rowOff>31320</xdr:rowOff>
    </xdr:from>
    <xdr:to>
      <xdr:col>81</xdr:col>
      <xdr:colOff>81720</xdr:colOff>
      <xdr:row>45</xdr:row>
      <xdr:rowOff>76320</xdr:rowOff>
    </xdr:to>
    <xdr:sp>
      <xdr:nvSpPr>
        <xdr:cNvPr id="802" name="テキスト ボックス 325"/>
        <xdr:cNvSpPr/>
      </xdr:nvSpPr>
      <xdr:spPr>
        <a:xfrm>
          <a:off x="1418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44</xdr:row>
      <xdr:rowOff>31320</xdr:rowOff>
    </xdr:from>
    <xdr:to>
      <xdr:col>77</xdr:col>
      <xdr:colOff>9360</xdr:colOff>
      <xdr:row>45</xdr:row>
      <xdr:rowOff>76320</xdr:rowOff>
    </xdr:to>
    <xdr:sp>
      <xdr:nvSpPr>
        <xdr:cNvPr id="803" name="テキスト ボックス 326"/>
        <xdr:cNvSpPr/>
      </xdr:nvSpPr>
      <xdr:spPr>
        <a:xfrm>
          <a:off x="133783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44</xdr:row>
      <xdr:rowOff>31320</xdr:rowOff>
    </xdr:from>
    <xdr:to>
      <xdr:col>72</xdr:col>
      <xdr:colOff>97560</xdr:colOff>
      <xdr:row>45</xdr:row>
      <xdr:rowOff>76320</xdr:rowOff>
    </xdr:to>
    <xdr:sp>
      <xdr:nvSpPr>
        <xdr:cNvPr id="804" name="テキスト ボックス 327"/>
        <xdr:cNvSpPr/>
      </xdr:nvSpPr>
      <xdr:spPr>
        <a:xfrm>
          <a:off x="12555360" y="7575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-720</xdr:colOff>
      <xdr:row>44</xdr:row>
      <xdr:rowOff>31320</xdr:rowOff>
    </xdr:from>
    <xdr:to>
      <xdr:col>68</xdr:col>
      <xdr:colOff>27000</xdr:colOff>
      <xdr:row>45</xdr:row>
      <xdr:rowOff>76320</xdr:rowOff>
    </xdr:to>
    <xdr:sp>
      <xdr:nvSpPr>
        <xdr:cNvPr id="805" name="テキスト ボックス 328"/>
        <xdr:cNvSpPr/>
      </xdr:nvSpPr>
      <xdr:spPr>
        <a:xfrm>
          <a:off x="1174428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35</xdr:row>
      <xdr:rowOff>5040</xdr:rowOff>
    </xdr:from>
    <xdr:to>
      <xdr:col>82</xdr:col>
      <xdr:colOff>158400</xdr:colOff>
      <xdr:row>35</xdr:row>
      <xdr:rowOff>106200</xdr:rowOff>
    </xdr:to>
    <xdr:sp>
      <xdr:nvSpPr>
        <xdr:cNvPr id="806" name="楕円 329"/>
        <xdr:cNvSpPr/>
      </xdr:nvSpPr>
      <xdr:spPr>
        <a:xfrm>
          <a:off x="15105600" y="6005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-360</xdr:colOff>
      <xdr:row>34</xdr:row>
      <xdr:rowOff>106200</xdr:rowOff>
    </xdr:from>
    <xdr:to>
      <xdr:col>87</xdr:col>
      <xdr:colOff>27360</xdr:colOff>
      <xdr:row>35</xdr:row>
      <xdr:rowOff>151200</xdr:rowOff>
    </xdr:to>
    <xdr:sp>
      <xdr:nvSpPr>
        <xdr:cNvPr id="807" name="補助費等該当値テキスト"/>
        <xdr:cNvSpPr/>
      </xdr:nvSpPr>
      <xdr:spPr>
        <a:xfrm>
          <a:off x="15231240" y="5935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a:t>
          </a:r>
          <a:endParaRPr b="0" lang="en-US" sz="1000" spc="-1" strike="noStrike">
            <a:latin typeface="游明朝"/>
          </a:endParaRPr>
        </a:p>
      </xdr:txBody>
    </xdr:sp>
    <xdr:clientData/>
  </xdr:twoCellAnchor>
  <xdr:twoCellAnchor editAs="twoCell">
    <xdr:from>
      <xdr:col>78</xdr:col>
      <xdr:colOff>19080</xdr:colOff>
      <xdr:row>35</xdr:row>
      <xdr:rowOff>10080</xdr:rowOff>
    </xdr:from>
    <xdr:to>
      <xdr:col>78</xdr:col>
      <xdr:colOff>120240</xdr:colOff>
      <xdr:row>35</xdr:row>
      <xdr:rowOff>111240</xdr:rowOff>
    </xdr:to>
    <xdr:sp>
      <xdr:nvSpPr>
        <xdr:cNvPr id="808" name="楕円 331"/>
        <xdr:cNvSpPr/>
      </xdr:nvSpPr>
      <xdr:spPr>
        <a:xfrm>
          <a:off x="14333400" y="6010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33</xdr:row>
      <xdr:rowOff>140040</xdr:rowOff>
    </xdr:from>
    <xdr:to>
      <xdr:col>80</xdr:col>
      <xdr:colOff>84600</xdr:colOff>
      <xdr:row>35</xdr:row>
      <xdr:rowOff>13320</xdr:rowOff>
    </xdr:to>
    <xdr:sp>
      <xdr:nvSpPr>
        <xdr:cNvPr id="809" name="テキスト ボックス 332"/>
        <xdr:cNvSpPr/>
      </xdr:nvSpPr>
      <xdr:spPr>
        <a:xfrm>
          <a:off x="14036040" y="579780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a:t>
          </a:r>
          <a:endParaRPr b="0" lang="en-US" sz="1000" spc="-1" strike="noStrike">
            <a:latin typeface="游明朝"/>
          </a:endParaRPr>
        </a:p>
      </xdr:txBody>
    </xdr:sp>
    <xdr:clientData/>
  </xdr:twoCellAnchor>
  <xdr:twoCellAnchor editAs="twoCell">
    <xdr:from>
      <xdr:col>73</xdr:col>
      <xdr:colOff>130320</xdr:colOff>
      <xdr:row>34</xdr:row>
      <xdr:rowOff>158760</xdr:rowOff>
    </xdr:from>
    <xdr:to>
      <xdr:col>74</xdr:col>
      <xdr:colOff>31680</xdr:colOff>
      <xdr:row>35</xdr:row>
      <xdr:rowOff>88560</xdr:rowOff>
    </xdr:to>
    <xdr:sp>
      <xdr:nvSpPr>
        <xdr:cNvPr id="810" name="楕円 333"/>
        <xdr:cNvSpPr/>
      </xdr:nvSpPr>
      <xdr:spPr>
        <a:xfrm>
          <a:off x="13527000" y="598824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33</xdr:row>
      <xdr:rowOff>117000</xdr:rowOff>
    </xdr:from>
    <xdr:to>
      <xdr:col>76</xdr:col>
      <xdr:colOff>27720</xdr:colOff>
      <xdr:row>34</xdr:row>
      <xdr:rowOff>161640</xdr:rowOff>
    </xdr:to>
    <xdr:sp>
      <xdr:nvSpPr>
        <xdr:cNvPr id="811" name="テキスト ボックス 334"/>
        <xdr:cNvSpPr/>
      </xdr:nvSpPr>
      <xdr:spPr>
        <a:xfrm>
          <a:off x="13213080" y="5774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游明朝"/>
          </a:endParaRPr>
        </a:p>
      </xdr:txBody>
    </xdr:sp>
    <xdr:clientData/>
  </xdr:twoCellAnchor>
  <xdr:twoCellAnchor editAs="twoCell">
    <xdr:from>
      <xdr:col>69</xdr:col>
      <xdr:colOff>41400</xdr:colOff>
      <xdr:row>34</xdr:row>
      <xdr:rowOff>153720</xdr:rowOff>
    </xdr:from>
    <xdr:to>
      <xdr:col>69</xdr:col>
      <xdr:colOff>142560</xdr:colOff>
      <xdr:row>35</xdr:row>
      <xdr:rowOff>83520</xdr:rowOff>
    </xdr:to>
    <xdr:sp>
      <xdr:nvSpPr>
        <xdr:cNvPr id="812" name="楕円 335"/>
        <xdr:cNvSpPr/>
      </xdr:nvSpPr>
      <xdr:spPr>
        <a:xfrm>
          <a:off x="12704040" y="5983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33</xdr:row>
      <xdr:rowOff>115200</xdr:rowOff>
    </xdr:from>
    <xdr:to>
      <xdr:col>71</xdr:col>
      <xdr:colOff>138960</xdr:colOff>
      <xdr:row>34</xdr:row>
      <xdr:rowOff>159840</xdr:rowOff>
    </xdr:to>
    <xdr:sp>
      <xdr:nvSpPr>
        <xdr:cNvPr id="813" name="テキスト ボックス 336"/>
        <xdr:cNvSpPr/>
      </xdr:nvSpPr>
      <xdr:spPr>
        <a:xfrm>
          <a:off x="12406680" y="577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a:t>
          </a:r>
          <a:endParaRPr b="0" lang="en-US" sz="1000" spc="-1" strike="noStrike">
            <a:latin typeface="游明朝"/>
          </a:endParaRPr>
        </a:p>
      </xdr:txBody>
    </xdr:sp>
    <xdr:clientData/>
  </xdr:twoCellAnchor>
  <xdr:twoCellAnchor editAs="twoCell">
    <xdr:from>
      <xdr:col>64</xdr:col>
      <xdr:colOff>152280</xdr:colOff>
      <xdr:row>35</xdr:row>
      <xdr:rowOff>19080</xdr:rowOff>
    </xdr:from>
    <xdr:to>
      <xdr:col>65</xdr:col>
      <xdr:colOff>53640</xdr:colOff>
      <xdr:row>35</xdr:row>
      <xdr:rowOff>120240</xdr:rowOff>
    </xdr:to>
    <xdr:sp>
      <xdr:nvSpPr>
        <xdr:cNvPr id="814" name="楕円 337"/>
        <xdr:cNvSpPr/>
      </xdr:nvSpPr>
      <xdr:spPr>
        <a:xfrm>
          <a:off x="11897280" y="601992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33</xdr:row>
      <xdr:rowOff>151920</xdr:rowOff>
    </xdr:from>
    <xdr:to>
      <xdr:col>67</xdr:col>
      <xdr:colOff>43560</xdr:colOff>
      <xdr:row>35</xdr:row>
      <xdr:rowOff>25200</xdr:rowOff>
    </xdr:to>
    <xdr:sp>
      <xdr:nvSpPr>
        <xdr:cNvPr id="815" name="テキスト ボックス 338"/>
        <xdr:cNvSpPr/>
      </xdr:nvSpPr>
      <xdr:spPr>
        <a:xfrm>
          <a:off x="11583720" y="580968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a:t>
          </a:r>
          <a:endParaRPr b="0" lang="en-US" sz="1000" spc="-1" strike="noStrike">
            <a:latin typeface="游明朝"/>
          </a:endParaRPr>
        </a:p>
      </xdr:txBody>
    </xdr:sp>
    <xdr:clientData/>
  </xdr:twoCellAnchor>
  <xdr:twoCellAnchor editAs="twoCell">
    <xdr:from>
      <xdr:col>3</xdr:col>
      <xdr:colOff>162000</xdr:colOff>
      <xdr:row>67</xdr:row>
      <xdr:rowOff>69840</xdr:rowOff>
    </xdr:from>
    <xdr:to>
      <xdr:col>26</xdr:col>
      <xdr:colOff>182520</xdr:colOff>
      <xdr:row>69</xdr:row>
      <xdr:rowOff>43920</xdr:rowOff>
    </xdr:to>
    <xdr:sp>
      <xdr:nvSpPr>
        <xdr:cNvPr id="816" name="正方形/長方形 339"/>
        <xdr:cNvSpPr/>
      </xdr:nvSpPr>
      <xdr:spPr>
        <a:xfrm>
          <a:off x="712440" y="11557080"/>
          <a:ext cx="42415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27</xdr:col>
      <xdr:colOff>-720</xdr:colOff>
      <xdr:row>67</xdr:row>
      <xdr:rowOff>133200</xdr:rowOff>
    </xdr:from>
    <xdr:to>
      <xdr:col>34</xdr:col>
      <xdr:colOff>120240</xdr:colOff>
      <xdr:row>69</xdr:row>
      <xdr:rowOff>43920</xdr:rowOff>
    </xdr:to>
    <xdr:sp>
      <xdr:nvSpPr>
        <xdr:cNvPr id="817" name="正方形/長方形 340"/>
        <xdr:cNvSpPr/>
      </xdr:nvSpPr>
      <xdr:spPr>
        <a:xfrm>
          <a:off x="4954320" y="11620440"/>
          <a:ext cx="1405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-720</xdr:colOff>
      <xdr:row>68</xdr:row>
      <xdr:rowOff>152280</xdr:rowOff>
    </xdr:from>
    <xdr:to>
      <xdr:col>34</xdr:col>
      <xdr:colOff>120240</xdr:colOff>
      <xdr:row>70</xdr:row>
      <xdr:rowOff>63000</xdr:rowOff>
    </xdr:to>
    <xdr:sp>
      <xdr:nvSpPr>
        <xdr:cNvPr id="818" name="正方形/長方形 341"/>
        <xdr:cNvSpPr/>
      </xdr:nvSpPr>
      <xdr:spPr>
        <a:xfrm>
          <a:off x="4954320" y="11810880"/>
          <a:ext cx="1405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13/37</a:t>
          </a:r>
          <a:endParaRPr b="0" lang="en-US" sz="1200" spc="-1" strike="noStrike">
            <a:latin typeface="游明朝"/>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19" name="正方形/長方形 342"/>
        <xdr:cNvSpPr/>
      </xdr:nvSpPr>
      <xdr:spPr>
        <a:xfrm>
          <a:off x="65088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20" name="正方形/長方形 343"/>
        <xdr:cNvSpPr/>
      </xdr:nvSpPr>
      <xdr:spPr>
        <a:xfrm>
          <a:off x="65088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a:t>
          </a:r>
          <a:endParaRPr b="0" lang="en-US" sz="1200" spc="-1" strike="noStrike">
            <a:latin typeface="游明朝"/>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21" name="正方形/長方形 344"/>
        <xdr:cNvSpPr/>
      </xdr:nvSpPr>
      <xdr:spPr>
        <a:xfrm>
          <a:off x="798948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22" name="正方形/長方形 345"/>
        <xdr:cNvSpPr/>
      </xdr:nvSpPr>
      <xdr:spPr>
        <a:xfrm>
          <a:off x="798948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18.1</a:t>
          </a:r>
          <a:endParaRPr b="0" lang="en-US" sz="1200" spc="-1" strike="noStrike">
            <a:latin typeface="游明朝"/>
          </a:endParaRPr>
        </a:p>
      </xdr:txBody>
    </xdr:sp>
    <xdr:clientData/>
  </xdr:twoCellAnchor>
  <xdr:twoCellAnchor editAs="twoCell">
    <xdr:from>
      <xdr:col>3</xdr:col>
      <xdr:colOff>162000</xdr:colOff>
      <xdr:row>70</xdr:row>
      <xdr:rowOff>127080</xdr:rowOff>
    </xdr:from>
    <xdr:to>
      <xdr:col>26</xdr:col>
      <xdr:colOff>182520</xdr:colOff>
      <xdr:row>84</xdr:row>
      <xdr:rowOff>12600</xdr:rowOff>
    </xdr:to>
    <xdr:sp>
      <xdr:nvSpPr>
        <xdr:cNvPr id="823" name="正方形/長方形 346"/>
        <xdr:cNvSpPr/>
      </xdr:nvSpPr>
      <xdr:spPr>
        <a:xfrm>
          <a:off x="712440" y="12128760"/>
          <a:ext cx="424152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24" name="正方形/長方形 347"/>
        <xdr:cNvSpPr/>
      </xdr:nvSpPr>
      <xdr:spPr>
        <a:xfrm>
          <a:off x="5252760" y="12128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47</xdr:col>
      <xdr:colOff>182520</xdr:colOff>
      <xdr:row>72</xdr:row>
      <xdr:rowOff>37800</xdr:rowOff>
    </xdr:to>
    <xdr:sp>
      <xdr:nvSpPr>
        <xdr:cNvPr id="825" name="正方形/長方形 348"/>
        <xdr:cNvSpPr/>
      </xdr:nvSpPr>
      <xdr:spPr>
        <a:xfrm>
          <a:off x="5316120" y="12128760"/>
          <a:ext cx="3491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游明朝"/>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26" name="テキスト ボックス 349"/>
        <xdr:cNvSpPr/>
      </xdr:nvSpPr>
      <xdr:spPr>
        <a:xfrm>
          <a:off x="5337720" y="12445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公債費に係る経常収支比率は、</a:t>
          </a:r>
          <a:r>
            <a:rPr b="0" lang="en-US" sz="1300" spc="-1" strike="noStrike">
              <a:solidFill>
                <a:schemeClr val="dk1"/>
              </a:solidFill>
              <a:latin typeface="ＭＳ Ｐゴシック"/>
              <a:ea typeface="ＭＳ Ｐゴシック"/>
            </a:rPr>
            <a:t>0.2</a:t>
          </a:r>
          <a:r>
            <a:rPr b="0" lang="ja-JP" sz="1300" spc="-1" strike="noStrike">
              <a:solidFill>
                <a:schemeClr val="dk1"/>
              </a:solidFill>
              <a:latin typeface="ＭＳ Ｐゴシック"/>
              <a:ea typeface="ＭＳ Ｐゴシック"/>
            </a:rPr>
            <a:t>％減少した。これは、区画整理事業分の増により公債費は増加しているものの、それ以上に税収増による一般財源の増の影響が大きく、減少したものである。　しかし、今後は公共施設の更新や長寿命化等の地方債が必要な大型事業が予定されているため基金を計画的に積み立て、活用するなど過度に地方債に依存しない財政運営に努めていく。</a:t>
          </a:r>
          <a:endParaRPr b="0" lang="en-US" sz="1300" spc="-1" strike="noStrike">
            <a:latin typeface="游明朝"/>
          </a:endParaRPr>
        </a:p>
      </xdr:txBody>
    </xdr:sp>
    <xdr:clientData/>
  </xdr:twoCellAnchor>
  <xdr:twoCellAnchor editAs="oneCell">
    <xdr:from>
      <xdr:col>3</xdr:col>
      <xdr:colOff>126000</xdr:colOff>
      <xdr:row>69</xdr:row>
      <xdr:rowOff>108000</xdr:rowOff>
    </xdr:from>
    <xdr:to>
      <xdr:col>5</xdr:col>
      <xdr:colOff>52560</xdr:colOff>
      <xdr:row>70</xdr:row>
      <xdr:rowOff>127440</xdr:rowOff>
    </xdr:to>
    <xdr:sp>
      <xdr:nvSpPr>
        <xdr:cNvPr id="827" name="テキスト ボックス 350"/>
        <xdr:cNvSpPr/>
      </xdr:nvSpPr>
      <xdr:spPr>
        <a:xfrm>
          <a:off x="67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84</xdr:row>
      <xdr:rowOff>12600</xdr:rowOff>
    </xdr:from>
    <xdr:to>
      <xdr:col>26</xdr:col>
      <xdr:colOff>182880</xdr:colOff>
      <xdr:row>84</xdr:row>
      <xdr:rowOff>12600</xdr:rowOff>
    </xdr:to>
    <xdr:cxnSp>
      <xdr:nvCxnSpPr>
        <xdr:cNvPr id="828" name="直線コネクタ 351"/>
        <xdr:cNvCxnSpPr/>
      </xdr:nvCxnSpPr>
      <xdr:spPr>
        <a:xfrm>
          <a:off x="712080" y="14414400"/>
          <a:ext cx="4242600" cy="360"/>
        </a:xfrm>
        <a:prstGeom prst="straightConnector1">
          <a:avLst/>
        </a:prstGeom>
        <a:ln w="6350">
          <a:solidFill>
            <a:srgbClr val="c0c0c0"/>
          </a:solidFill>
          <a:miter/>
        </a:ln>
      </xdr:spPr>
    </xdr:cxnSp>
    <xdr:clientData/>
  </xdr:twoCellAnchor>
  <xdr:twoCellAnchor editAs="oneCell">
    <xdr:from>
      <xdr:col>1</xdr:col>
      <xdr:colOff>54000</xdr:colOff>
      <xdr:row>83</xdr:row>
      <xdr:rowOff>59760</xdr:rowOff>
    </xdr:from>
    <xdr:to>
      <xdr:col>4</xdr:col>
      <xdr:colOff>11160</xdr:colOff>
      <xdr:row>84</xdr:row>
      <xdr:rowOff>104760</xdr:rowOff>
    </xdr:to>
    <xdr:sp>
      <xdr:nvSpPr>
        <xdr:cNvPr id="829" name="テキスト ボックス 352"/>
        <xdr:cNvSpPr/>
      </xdr:nvSpPr>
      <xdr:spPr>
        <a:xfrm>
          <a:off x="237600" y="14290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81</xdr:row>
      <xdr:rowOff>69840</xdr:rowOff>
    </xdr:from>
    <xdr:to>
      <xdr:col>26</xdr:col>
      <xdr:colOff>182880</xdr:colOff>
      <xdr:row>81</xdr:row>
      <xdr:rowOff>69840</xdr:rowOff>
    </xdr:to>
    <xdr:cxnSp>
      <xdr:nvCxnSpPr>
        <xdr:cNvPr id="830" name="直線コネクタ 353"/>
        <xdr:cNvCxnSpPr/>
      </xdr:nvCxnSpPr>
      <xdr:spPr>
        <a:xfrm>
          <a:off x="712080" y="13957200"/>
          <a:ext cx="4242600" cy="360"/>
        </a:xfrm>
        <a:prstGeom prst="straightConnector1">
          <a:avLst/>
        </a:prstGeom>
        <a:ln w="6350">
          <a:solidFill>
            <a:srgbClr val="c0c0c0"/>
          </a:solidFill>
          <a:miter/>
        </a:ln>
      </xdr:spPr>
    </xdr:cxnSp>
    <xdr:clientData/>
  </xdr:twoCellAnchor>
  <xdr:twoCellAnchor editAs="oneCell">
    <xdr:from>
      <xdr:col>1</xdr:col>
      <xdr:colOff>54000</xdr:colOff>
      <xdr:row>80</xdr:row>
      <xdr:rowOff>117000</xdr:rowOff>
    </xdr:from>
    <xdr:to>
      <xdr:col>4</xdr:col>
      <xdr:colOff>11160</xdr:colOff>
      <xdr:row>81</xdr:row>
      <xdr:rowOff>162000</xdr:rowOff>
    </xdr:to>
    <xdr:sp>
      <xdr:nvSpPr>
        <xdr:cNvPr id="831" name="テキスト ボックス 354"/>
        <xdr:cNvSpPr/>
      </xdr:nvSpPr>
      <xdr:spPr>
        <a:xfrm>
          <a:off x="237600" y="138330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78</xdr:row>
      <xdr:rowOff>126720</xdr:rowOff>
    </xdr:from>
    <xdr:to>
      <xdr:col>26</xdr:col>
      <xdr:colOff>182880</xdr:colOff>
      <xdr:row>78</xdr:row>
      <xdr:rowOff>126720</xdr:rowOff>
    </xdr:to>
    <xdr:cxnSp>
      <xdr:nvCxnSpPr>
        <xdr:cNvPr id="832" name="直線コネクタ 355"/>
        <xdr:cNvCxnSpPr/>
      </xdr:nvCxnSpPr>
      <xdr:spPr>
        <a:xfrm>
          <a:off x="712080" y="13500000"/>
          <a:ext cx="4242600" cy="360"/>
        </a:xfrm>
        <a:prstGeom prst="straightConnector1">
          <a:avLst/>
        </a:prstGeom>
        <a:ln w="6350">
          <a:solidFill>
            <a:srgbClr val="c0c0c0"/>
          </a:solidFill>
          <a:miter/>
        </a:ln>
      </xdr:spPr>
    </xdr:cxnSp>
    <xdr:clientData/>
  </xdr:twoCellAnchor>
  <xdr:twoCellAnchor editAs="oneCell">
    <xdr:from>
      <xdr:col>1</xdr:col>
      <xdr:colOff>54000</xdr:colOff>
      <xdr:row>78</xdr:row>
      <xdr:rowOff>2520</xdr:rowOff>
    </xdr:from>
    <xdr:to>
      <xdr:col>4</xdr:col>
      <xdr:colOff>11160</xdr:colOff>
      <xdr:row>79</xdr:row>
      <xdr:rowOff>47520</xdr:rowOff>
    </xdr:to>
    <xdr:sp>
      <xdr:nvSpPr>
        <xdr:cNvPr id="833" name="テキスト ボックス 356"/>
        <xdr:cNvSpPr/>
      </xdr:nvSpPr>
      <xdr:spPr>
        <a:xfrm>
          <a:off x="237600" y="133758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76</xdr:row>
      <xdr:rowOff>12600</xdr:rowOff>
    </xdr:from>
    <xdr:to>
      <xdr:col>26</xdr:col>
      <xdr:colOff>182880</xdr:colOff>
      <xdr:row>76</xdr:row>
      <xdr:rowOff>12600</xdr:rowOff>
    </xdr:to>
    <xdr:cxnSp>
      <xdr:nvCxnSpPr>
        <xdr:cNvPr id="834" name="直線コネクタ 357"/>
        <xdr:cNvCxnSpPr/>
      </xdr:nvCxnSpPr>
      <xdr:spPr>
        <a:xfrm>
          <a:off x="712080" y="13042800"/>
          <a:ext cx="4242600" cy="360"/>
        </a:xfrm>
        <a:prstGeom prst="straightConnector1">
          <a:avLst/>
        </a:prstGeom>
        <a:ln w="6350">
          <a:solidFill>
            <a:srgbClr val="c0c0c0"/>
          </a:solidFill>
          <a:miter/>
        </a:ln>
      </xdr:spPr>
    </xdr:cxnSp>
    <xdr:clientData/>
  </xdr:twoCellAnchor>
  <xdr:twoCellAnchor editAs="oneCell">
    <xdr:from>
      <xdr:col>1</xdr:col>
      <xdr:colOff>54000</xdr:colOff>
      <xdr:row>75</xdr:row>
      <xdr:rowOff>59760</xdr:rowOff>
    </xdr:from>
    <xdr:to>
      <xdr:col>4</xdr:col>
      <xdr:colOff>11160</xdr:colOff>
      <xdr:row>76</xdr:row>
      <xdr:rowOff>104760</xdr:rowOff>
    </xdr:to>
    <xdr:sp>
      <xdr:nvSpPr>
        <xdr:cNvPr id="835" name="テキスト ボックス 358"/>
        <xdr:cNvSpPr/>
      </xdr:nvSpPr>
      <xdr:spPr>
        <a:xfrm>
          <a:off x="237600" y="12918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73</xdr:row>
      <xdr:rowOff>69840</xdr:rowOff>
    </xdr:from>
    <xdr:to>
      <xdr:col>26</xdr:col>
      <xdr:colOff>182880</xdr:colOff>
      <xdr:row>73</xdr:row>
      <xdr:rowOff>69840</xdr:rowOff>
    </xdr:to>
    <xdr:cxnSp>
      <xdr:nvCxnSpPr>
        <xdr:cNvPr id="836" name="直線コネクタ 359"/>
        <xdr:cNvCxnSpPr/>
      </xdr:nvCxnSpPr>
      <xdr:spPr>
        <a:xfrm>
          <a:off x="712080" y="12585600"/>
          <a:ext cx="4242600" cy="360"/>
        </a:xfrm>
        <a:prstGeom prst="straightConnector1">
          <a:avLst/>
        </a:prstGeom>
        <a:ln w="6350">
          <a:solidFill>
            <a:srgbClr val="c0c0c0"/>
          </a:solidFill>
          <a:miter/>
        </a:ln>
      </xdr:spPr>
    </xdr:cxnSp>
    <xdr:clientData/>
  </xdr:twoCellAnchor>
  <xdr:twoCellAnchor editAs="oneCell">
    <xdr:from>
      <xdr:col>1</xdr:col>
      <xdr:colOff>54000</xdr:colOff>
      <xdr:row>72</xdr:row>
      <xdr:rowOff>117000</xdr:rowOff>
    </xdr:from>
    <xdr:to>
      <xdr:col>4</xdr:col>
      <xdr:colOff>11160</xdr:colOff>
      <xdr:row>73</xdr:row>
      <xdr:rowOff>162000</xdr:rowOff>
    </xdr:to>
    <xdr:sp>
      <xdr:nvSpPr>
        <xdr:cNvPr id="837" name="テキスト ボックス 360"/>
        <xdr:cNvSpPr/>
      </xdr:nvSpPr>
      <xdr:spPr>
        <a:xfrm>
          <a:off x="237600" y="12461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3</xdr:col>
      <xdr:colOff>161640</xdr:colOff>
      <xdr:row>70</xdr:row>
      <xdr:rowOff>126720</xdr:rowOff>
    </xdr:from>
    <xdr:to>
      <xdr:col>26</xdr:col>
      <xdr:colOff>182880</xdr:colOff>
      <xdr:row>70</xdr:row>
      <xdr:rowOff>126720</xdr:rowOff>
    </xdr:to>
    <xdr:cxnSp>
      <xdr:nvCxnSpPr>
        <xdr:cNvPr id="838" name="直線コネクタ 361"/>
        <xdr:cNvCxnSpPr/>
      </xdr:nvCxnSpPr>
      <xdr:spPr>
        <a:xfrm>
          <a:off x="712080" y="12128400"/>
          <a:ext cx="4242600" cy="360"/>
        </a:xfrm>
        <a:prstGeom prst="straightConnector1">
          <a:avLst/>
        </a:prstGeom>
        <a:ln w="6350">
          <a:solidFill>
            <a:srgbClr val="c0c0c0"/>
          </a:solidFill>
          <a:miter/>
        </a:ln>
      </xdr:spPr>
    </xdr:cxnSp>
    <xdr:clientData/>
  </xdr:twoCellAnchor>
  <xdr:twoCellAnchor editAs="oneCell">
    <xdr:from>
      <xdr:col>1</xdr:col>
      <xdr:colOff>54000</xdr:colOff>
      <xdr:row>70</xdr:row>
      <xdr:rowOff>2520</xdr:rowOff>
    </xdr:from>
    <xdr:to>
      <xdr:col>4</xdr:col>
      <xdr:colOff>11160</xdr:colOff>
      <xdr:row>71</xdr:row>
      <xdr:rowOff>47520</xdr:rowOff>
    </xdr:to>
    <xdr:sp>
      <xdr:nvSpPr>
        <xdr:cNvPr id="839" name="テキスト ボックス 362"/>
        <xdr:cNvSpPr/>
      </xdr:nvSpPr>
      <xdr:spPr>
        <a:xfrm>
          <a:off x="237600" y="12004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162000</xdr:colOff>
      <xdr:row>70</xdr:row>
      <xdr:rowOff>127080</xdr:rowOff>
    </xdr:from>
    <xdr:to>
      <xdr:col>26</xdr:col>
      <xdr:colOff>182520</xdr:colOff>
      <xdr:row>84</xdr:row>
      <xdr:rowOff>12600</xdr:rowOff>
    </xdr:to>
    <xdr:sp>
      <xdr:nvSpPr>
        <xdr:cNvPr id="840" name="公債費グラフ枠"/>
        <xdr:cNvSpPr/>
      </xdr:nvSpPr>
      <xdr:spPr>
        <a:xfrm>
          <a:off x="712440" y="12128760"/>
          <a:ext cx="424152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72</xdr:row>
      <xdr:rowOff>104040</xdr:rowOff>
    </xdr:from>
    <xdr:to>
      <xdr:col>24</xdr:col>
      <xdr:colOff>25200</xdr:colOff>
      <xdr:row>81</xdr:row>
      <xdr:rowOff>152280</xdr:rowOff>
    </xdr:to>
    <xdr:cxnSp>
      <xdr:nvCxnSpPr>
        <xdr:cNvPr id="841" name="直線コネクタ 364"/>
        <xdr:cNvCxnSpPr/>
      </xdr:nvCxnSpPr>
      <xdr:spPr>
        <a:xfrm flipV="1">
          <a:off x="4429440" y="12448440"/>
          <a:ext cx="360" cy="1591560"/>
        </a:xfrm>
        <a:prstGeom prst="straightConnector1">
          <a:avLst/>
        </a:prstGeom>
        <a:ln w="31750">
          <a:solidFill>
            <a:srgbClr val="808080"/>
          </a:solidFill>
          <a:miter/>
        </a:ln>
      </xdr:spPr>
    </xdr:cxnSp>
    <xdr:clientData/>
  </xdr:twoCellAnchor>
  <xdr:twoCellAnchor editAs="oneCell">
    <xdr:from>
      <xdr:col>24</xdr:col>
      <xdr:colOff>114480</xdr:colOff>
      <xdr:row>81</xdr:row>
      <xdr:rowOff>145800</xdr:rowOff>
    </xdr:from>
    <xdr:to>
      <xdr:col>28</xdr:col>
      <xdr:colOff>135720</xdr:colOff>
      <xdr:row>83</xdr:row>
      <xdr:rowOff>19080</xdr:rowOff>
    </xdr:to>
    <xdr:sp>
      <xdr:nvSpPr>
        <xdr:cNvPr id="842" name="公債費最小値テキスト"/>
        <xdr:cNvSpPr/>
      </xdr:nvSpPr>
      <xdr:spPr>
        <a:xfrm>
          <a:off x="4518720" y="140331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20.9</a:t>
          </a:r>
          <a:endParaRPr b="0" lang="en-US" sz="1000" spc="-1" strike="noStrike">
            <a:latin typeface="游明朝"/>
          </a:endParaRPr>
        </a:p>
      </xdr:txBody>
    </xdr:sp>
    <xdr:clientData/>
  </xdr:twoCellAnchor>
  <xdr:twoCellAnchor editAs="twoCell">
    <xdr:from>
      <xdr:col>23</xdr:col>
      <xdr:colOff>136440</xdr:colOff>
      <xdr:row>81</xdr:row>
      <xdr:rowOff>152280</xdr:rowOff>
    </xdr:from>
    <xdr:to>
      <xdr:col>24</xdr:col>
      <xdr:colOff>114120</xdr:colOff>
      <xdr:row>81</xdr:row>
      <xdr:rowOff>152280</xdr:rowOff>
    </xdr:to>
    <xdr:cxnSp>
      <xdr:nvCxnSpPr>
        <xdr:cNvPr id="843" name="直線コネクタ 366"/>
        <xdr:cNvCxnSpPr/>
      </xdr:nvCxnSpPr>
      <xdr:spPr>
        <a:xfrm>
          <a:off x="4357440" y="14039640"/>
          <a:ext cx="161280" cy="360"/>
        </a:xfrm>
        <a:prstGeom prst="straightConnector1">
          <a:avLst/>
        </a:prstGeom>
        <a:ln w="19050">
          <a:solidFill>
            <a:srgbClr val="000000"/>
          </a:solidFill>
          <a:miter/>
        </a:ln>
      </xdr:spPr>
    </xdr:cxnSp>
    <xdr:clientData/>
  </xdr:twoCellAnchor>
  <xdr:twoCellAnchor editAs="oneCell">
    <xdr:from>
      <xdr:col>24</xdr:col>
      <xdr:colOff>114480</xdr:colOff>
      <xdr:row>71</xdr:row>
      <xdr:rowOff>37080</xdr:rowOff>
    </xdr:from>
    <xdr:to>
      <xdr:col>28</xdr:col>
      <xdr:colOff>135720</xdr:colOff>
      <xdr:row>72</xdr:row>
      <xdr:rowOff>82080</xdr:rowOff>
    </xdr:to>
    <xdr:sp>
      <xdr:nvSpPr>
        <xdr:cNvPr id="844" name="公債費最大値テキスト"/>
        <xdr:cNvSpPr/>
      </xdr:nvSpPr>
      <xdr:spPr>
        <a:xfrm>
          <a:off x="4518720" y="12210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a:t>
          </a:r>
          <a:endParaRPr b="0" lang="en-US" sz="1000" spc="-1" strike="noStrike">
            <a:latin typeface="游明朝"/>
          </a:endParaRPr>
        </a:p>
      </xdr:txBody>
    </xdr:sp>
    <xdr:clientData/>
  </xdr:twoCellAnchor>
  <xdr:twoCellAnchor editAs="twoCell">
    <xdr:from>
      <xdr:col>23</xdr:col>
      <xdr:colOff>136440</xdr:colOff>
      <xdr:row>72</xdr:row>
      <xdr:rowOff>104040</xdr:rowOff>
    </xdr:from>
    <xdr:to>
      <xdr:col>24</xdr:col>
      <xdr:colOff>114120</xdr:colOff>
      <xdr:row>72</xdr:row>
      <xdr:rowOff>104040</xdr:rowOff>
    </xdr:to>
    <xdr:cxnSp>
      <xdr:nvCxnSpPr>
        <xdr:cNvPr id="845" name="直線コネクタ 368"/>
        <xdr:cNvCxnSpPr/>
      </xdr:nvCxnSpPr>
      <xdr:spPr>
        <a:xfrm>
          <a:off x="4357440" y="12448440"/>
          <a:ext cx="161280" cy="360"/>
        </a:xfrm>
        <a:prstGeom prst="straightConnector1">
          <a:avLst/>
        </a:prstGeom>
        <a:ln w="19050">
          <a:solidFill>
            <a:srgbClr val="000000"/>
          </a:solidFill>
          <a:miter/>
        </a:ln>
      </xdr:spPr>
    </xdr:cxnSp>
    <xdr:clientData/>
  </xdr:twoCellAnchor>
  <xdr:twoCellAnchor editAs="twoCell">
    <xdr:from>
      <xdr:col>20</xdr:col>
      <xdr:colOff>-360</xdr:colOff>
      <xdr:row>76</xdr:row>
      <xdr:rowOff>140760</xdr:rowOff>
    </xdr:from>
    <xdr:to>
      <xdr:col>24</xdr:col>
      <xdr:colOff>25200</xdr:colOff>
      <xdr:row>76</xdr:row>
      <xdr:rowOff>158400</xdr:rowOff>
    </xdr:to>
    <xdr:cxnSp>
      <xdr:nvCxnSpPr>
        <xdr:cNvPr id="846" name="直線コネクタ 369"/>
        <xdr:cNvCxnSpPr/>
      </xdr:nvCxnSpPr>
      <xdr:spPr>
        <a:xfrm flipV="1">
          <a:off x="3669840" y="13170960"/>
          <a:ext cx="759960" cy="18000"/>
        </a:xfrm>
        <a:prstGeom prst="straightConnector1">
          <a:avLst/>
        </a:prstGeom>
        <a:ln w="6350">
          <a:solidFill>
            <a:srgbClr val="ff0000"/>
          </a:solidFill>
          <a:miter/>
        </a:ln>
      </xdr:spPr>
    </xdr:cxnSp>
    <xdr:clientData/>
  </xdr:twoCellAnchor>
  <xdr:twoCellAnchor editAs="oneCell">
    <xdr:from>
      <xdr:col>24</xdr:col>
      <xdr:colOff>114480</xdr:colOff>
      <xdr:row>77</xdr:row>
      <xdr:rowOff>36360</xdr:rowOff>
    </xdr:from>
    <xdr:to>
      <xdr:col>28</xdr:col>
      <xdr:colOff>135720</xdr:colOff>
      <xdr:row>78</xdr:row>
      <xdr:rowOff>81000</xdr:rowOff>
    </xdr:to>
    <xdr:sp>
      <xdr:nvSpPr>
        <xdr:cNvPr id="847" name="公債費平均値テキスト"/>
        <xdr:cNvSpPr/>
      </xdr:nvSpPr>
      <xdr:spPr>
        <a:xfrm>
          <a:off x="4518720" y="132379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12.8</a:t>
          </a:r>
          <a:endParaRPr b="0" lang="en-US" sz="1000" spc="-1" strike="noStrike">
            <a:latin typeface="游明朝"/>
          </a:endParaRPr>
        </a:p>
      </xdr:txBody>
    </xdr:sp>
    <xdr:clientData/>
  </xdr:twoCellAnchor>
  <xdr:twoCellAnchor editAs="twoCell">
    <xdr:from>
      <xdr:col>23</xdr:col>
      <xdr:colOff>174600</xdr:colOff>
      <xdr:row>77</xdr:row>
      <xdr:rowOff>46440</xdr:rowOff>
    </xdr:from>
    <xdr:to>
      <xdr:col>24</xdr:col>
      <xdr:colOff>75960</xdr:colOff>
      <xdr:row>77</xdr:row>
      <xdr:rowOff>147600</xdr:rowOff>
    </xdr:to>
    <xdr:sp>
      <xdr:nvSpPr>
        <xdr:cNvPr id="848" name="フローチャート: 判断 371"/>
        <xdr:cNvSpPr/>
      </xdr:nvSpPr>
      <xdr:spPr>
        <a:xfrm>
          <a:off x="4395600" y="1324800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76</xdr:row>
      <xdr:rowOff>158400</xdr:rowOff>
    </xdr:from>
    <xdr:to>
      <xdr:col>19</xdr:col>
      <xdr:colOff>182880</xdr:colOff>
      <xdr:row>77</xdr:row>
      <xdr:rowOff>24120</xdr:rowOff>
    </xdr:to>
    <xdr:cxnSp>
      <xdr:nvCxnSpPr>
        <xdr:cNvPr id="849" name="直線コネクタ 372"/>
        <xdr:cNvCxnSpPr/>
      </xdr:nvCxnSpPr>
      <xdr:spPr>
        <a:xfrm flipV="1">
          <a:off x="2850840" y="13188600"/>
          <a:ext cx="819360" cy="37440"/>
        </a:xfrm>
        <a:prstGeom prst="straightConnector1">
          <a:avLst/>
        </a:prstGeom>
        <a:ln w="6350">
          <a:solidFill>
            <a:srgbClr val="ff0000"/>
          </a:solidFill>
          <a:miter/>
        </a:ln>
      </xdr:spPr>
    </xdr:cxnSp>
    <xdr:clientData/>
  </xdr:twoCellAnchor>
  <xdr:twoCellAnchor editAs="twoCell">
    <xdr:from>
      <xdr:col>19</xdr:col>
      <xdr:colOff>136440</xdr:colOff>
      <xdr:row>76</xdr:row>
      <xdr:rowOff>144720</xdr:rowOff>
    </xdr:from>
    <xdr:to>
      <xdr:col>20</xdr:col>
      <xdr:colOff>37800</xdr:colOff>
      <xdr:row>77</xdr:row>
      <xdr:rowOff>74520</xdr:rowOff>
    </xdr:to>
    <xdr:sp>
      <xdr:nvSpPr>
        <xdr:cNvPr id="850" name="フローチャート: 判断 373"/>
        <xdr:cNvSpPr/>
      </xdr:nvSpPr>
      <xdr:spPr>
        <a:xfrm>
          <a:off x="3623400" y="131749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77</xdr:row>
      <xdr:rowOff>81000</xdr:rowOff>
    </xdr:from>
    <xdr:to>
      <xdr:col>22</xdr:col>
      <xdr:colOff>8640</xdr:colOff>
      <xdr:row>78</xdr:row>
      <xdr:rowOff>125640</xdr:rowOff>
    </xdr:to>
    <xdr:sp>
      <xdr:nvSpPr>
        <xdr:cNvPr id="851" name="テキスト ボックス 374"/>
        <xdr:cNvSpPr/>
      </xdr:nvSpPr>
      <xdr:spPr>
        <a:xfrm>
          <a:off x="3309840" y="13282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11</xdr:col>
      <xdr:colOff>9360</xdr:colOff>
      <xdr:row>77</xdr:row>
      <xdr:rowOff>24120</xdr:rowOff>
    </xdr:from>
    <xdr:to>
      <xdr:col>15</xdr:col>
      <xdr:colOff>98280</xdr:colOff>
      <xdr:row>77</xdr:row>
      <xdr:rowOff>115560</xdr:rowOff>
    </xdr:to>
    <xdr:cxnSp>
      <xdr:nvCxnSpPr>
        <xdr:cNvPr id="852" name="直線コネクタ 375"/>
        <xdr:cNvCxnSpPr/>
      </xdr:nvCxnSpPr>
      <xdr:spPr>
        <a:xfrm flipV="1">
          <a:off x="2027880" y="13225680"/>
          <a:ext cx="823320" cy="91800"/>
        </a:xfrm>
        <a:prstGeom prst="straightConnector1">
          <a:avLst/>
        </a:prstGeom>
        <a:ln w="6350">
          <a:solidFill>
            <a:srgbClr val="ff0000"/>
          </a:solidFill>
          <a:miter/>
        </a:ln>
      </xdr:spPr>
    </xdr:cxnSp>
    <xdr:clientData/>
  </xdr:twoCellAnchor>
  <xdr:twoCellAnchor editAs="twoCell">
    <xdr:from>
      <xdr:col>15</xdr:col>
      <xdr:colOff>47520</xdr:colOff>
      <xdr:row>76</xdr:row>
      <xdr:rowOff>153720</xdr:rowOff>
    </xdr:from>
    <xdr:to>
      <xdr:col>15</xdr:col>
      <xdr:colOff>148680</xdr:colOff>
      <xdr:row>77</xdr:row>
      <xdr:rowOff>83520</xdr:rowOff>
    </xdr:to>
    <xdr:sp>
      <xdr:nvSpPr>
        <xdr:cNvPr id="853" name="フローチャート: 判断 376"/>
        <xdr:cNvSpPr/>
      </xdr:nvSpPr>
      <xdr:spPr>
        <a:xfrm>
          <a:off x="2800080" y="13183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77</xdr:row>
      <xdr:rowOff>90000</xdr:rowOff>
    </xdr:from>
    <xdr:to>
      <xdr:col>17</xdr:col>
      <xdr:colOff>138600</xdr:colOff>
      <xdr:row>78</xdr:row>
      <xdr:rowOff>134640</xdr:rowOff>
    </xdr:to>
    <xdr:sp>
      <xdr:nvSpPr>
        <xdr:cNvPr id="854" name="テキスト ボックス 377"/>
        <xdr:cNvSpPr/>
      </xdr:nvSpPr>
      <xdr:spPr>
        <a:xfrm>
          <a:off x="2503080" y="132915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12.1</a:t>
          </a:r>
          <a:endParaRPr b="0" lang="en-US" sz="1000" spc="-1" strike="noStrike">
            <a:latin typeface="游明朝"/>
          </a:endParaRPr>
        </a:p>
      </xdr:txBody>
    </xdr:sp>
    <xdr:clientData/>
  </xdr:twoCellAnchor>
  <xdr:twoCellAnchor editAs="twoCell">
    <xdr:from>
      <xdr:col>6</xdr:col>
      <xdr:colOff>120600</xdr:colOff>
      <xdr:row>77</xdr:row>
      <xdr:rowOff>115560</xdr:rowOff>
    </xdr:from>
    <xdr:to>
      <xdr:col>11</xdr:col>
      <xdr:colOff>9360</xdr:colOff>
      <xdr:row>78</xdr:row>
      <xdr:rowOff>90000</xdr:rowOff>
    </xdr:to>
    <xdr:cxnSp>
      <xdr:nvCxnSpPr>
        <xdr:cNvPr id="855" name="直線コネクタ 378"/>
        <xdr:cNvCxnSpPr/>
      </xdr:nvCxnSpPr>
      <xdr:spPr>
        <a:xfrm flipV="1">
          <a:off x="1221840" y="13317120"/>
          <a:ext cx="806400" cy="146520"/>
        </a:xfrm>
        <a:prstGeom prst="straightConnector1">
          <a:avLst/>
        </a:prstGeom>
        <a:ln w="6350">
          <a:solidFill>
            <a:srgbClr val="ff0000"/>
          </a:solidFill>
          <a:miter/>
        </a:ln>
      </xdr:spPr>
    </xdr:cxnSp>
    <xdr:clientData/>
  </xdr:twoCellAnchor>
  <xdr:twoCellAnchor editAs="twoCell">
    <xdr:from>
      <xdr:col>10</xdr:col>
      <xdr:colOff>158760</xdr:colOff>
      <xdr:row>77</xdr:row>
      <xdr:rowOff>64800</xdr:rowOff>
    </xdr:from>
    <xdr:to>
      <xdr:col>11</xdr:col>
      <xdr:colOff>60120</xdr:colOff>
      <xdr:row>77</xdr:row>
      <xdr:rowOff>165960</xdr:rowOff>
    </xdr:to>
    <xdr:sp>
      <xdr:nvSpPr>
        <xdr:cNvPr id="856" name="フローチャート: 判断 379"/>
        <xdr:cNvSpPr/>
      </xdr:nvSpPr>
      <xdr:spPr>
        <a:xfrm>
          <a:off x="1994040" y="1326636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76</xdr:row>
      <xdr:rowOff>26280</xdr:rowOff>
    </xdr:from>
    <xdr:to>
      <xdr:col>13</xdr:col>
      <xdr:colOff>56160</xdr:colOff>
      <xdr:row>77</xdr:row>
      <xdr:rowOff>71280</xdr:rowOff>
    </xdr:to>
    <xdr:sp>
      <xdr:nvSpPr>
        <xdr:cNvPr id="857" name="テキスト ボックス 380"/>
        <xdr:cNvSpPr/>
      </xdr:nvSpPr>
      <xdr:spPr>
        <a:xfrm>
          <a:off x="1680120" y="1305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a:t>
          </a:r>
          <a:endParaRPr b="0" lang="en-US" sz="1000" spc="-1" strike="noStrike">
            <a:latin typeface="游明朝"/>
          </a:endParaRPr>
        </a:p>
      </xdr:txBody>
    </xdr:sp>
    <xdr:clientData/>
  </xdr:twoCellAnchor>
  <xdr:twoCellAnchor editAs="twoCell">
    <xdr:from>
      <xdr:col>6</xdr:col>
      <xdr:colOff>69840</xdr:colOff>
      <xdr:row>77</xdr:row>
      <xdr:rowOff>73800</xdr:rowOff>
    </xdr:from>
    <xdr:to>
      <xdr:col>6</xdr:col>
      <xdr:colOff>171000</xdr:colOff>
      <xdr:row>78</xdr:row>
      <xdr:rowOff>3600</xdr:rowOff>
    </xdr:to>
    <xdr:sp>
      <xdr:nvSpPr>
        <xdr:cNvPr id="858" name="フローチャート: 判断 381"/>
        <xdr:cNvSpPr/>
      </xdr:nvSpPr>
      <xdr:spPr>
        <a:xfrm>
          <a:off x="1171080" y="132753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76</xdr:row>
      <xdr:rowOff>35280</xdr:rowOff>
    </xdr:from>
    <xdr:to>
      <xdr:col>8</xdr:col>
      <xdr:colOff>160920</xdr:colOff>
      <xdr:row>77</xdr:row>
      <xdr:rowOff>80280</xdr:rowOff>
    </xdr:to>
    <xdr:sp>
      <xdr:nvSpPr>
        <xdr:cNvPr id="859" name="テキスト ボックス 382"/>
        <xdr:cNvSpPr/>
      </xdr:nvSpPr>
      <xdr:spPr>
        <a:xfrm>
          <a:off x="873720" y="1306548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oneCell">
    <xdr:from>
      <xdr:col>23</xdr:col>
      <xdr:colOff>9360</xdr:colOff>
      <xdr:row>84</xdr:row>
      <xdr:rowOff>31320</xdr:rowOff>
    </xdr:from>
    <xdr:to>
      <xdr:col>27</xdr:col>
      <xdr:colOff>30600</xdr:colOff>
      <xdr:row>85</xdr:row>
      <xdr:rowOff>76320</xdr:rowOff>
    </xdr:to>
    <xdr:sp>
      <xdr:nvSpPr>
        <xdr:cNvPr id="860" name="テキスト ボックス 383"/>
        <xdr:cNvSpPr/>
      </xdr:nvSpPr>
      <xdr:spPr>
        <a:xfrm>
          <a:off x="4230360" y="14433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84</xdr:row>
      <xdr:rowOff>31320</xdr:rowOff>
    </xdr:from>
    <xdr:to>
      <xdr:col>23</xdr:col>
      <xdr:colOff>9000</xdr:colOff>
      <xdr:row>85</xdr:row>
      <xdr:rowOff>76320</xdr:rowOff>
    </xdr:to>
    <xdr:sp>
      <xdr:nvSpPr>
        <xdr:cNvPr id="861" name="テキスト ボックス 384"/>
        <xdr:cNvSpPr/>
      </xdr:nvSpPr>
      <xdr:spPr>
        <a:xfrm>
          <a:off x="3474720" y="14433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84</xdr:row>
      <xdr:rowOff>31320</xdr:rowOff>
    </xdr:from>
    <xdr:to>
      <xdr:col>18</xdr:col>
      <xdr:colOff>110160</xdr:colOff>
      <xdr:row>85</xdr:row>
      <xdr:rowOff>76320</xdr:rowOff>
    </xdr:to>
    <xdr:sp>
      <xdr:nvSpPr>
        <xdr:cNvPr id="862" name="テキスト ボックス 385"/>
        <xdr:cNvSpPr/>
      </xdr:nvSpPr>
      <xdr:spPr>
        <a:xfrm>
          <a:off x="26517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-720</xdr:colOff>
      <xdr:row>84</xdr:row>
      <xdr:rowOff>31320</xdr:rowOff>
    </xdr:from>
    <xdr:to>
      <xdr:col>14</xdr:col>
      <xdr:colOff>27000</xdr:colOff>
      <xdr:row>85</xdr:row>
      <xdr:rowOff>76320</xdr:rowOff>
    </xdr:to>
    <xdr:sp>
      <xdr:nvSpPr>
        <xdr:cNvPr id="863" name="テキスト ボックス 386"/>
        <xdr:cNvSpPr/>
      </xdr:nvSpPr>
      <xdr:spPr>
        <a:xfrm>
          <a:off x="18345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84</xdr:row>
      <xdr:rowOff>31320</xdr:rowOff>
    </xdr:from>
    <xdr:to>
      <xdr:col>9</xdr:col>
      <xdr:colOff>126000</xdr:colOff>
      <xdr:row>85</xdr:row>
      <xdr:rowOff>76320</xdr:rowOff>
    </xdr:to>
    <xdr:sp>
      <xdr:nvSpPr>
        <xdr:cNvPr id="864" name="テキスト ボックス 387"/>
        <xdr:cNvSpPr/>
      </xdr:nvSpPr>
      <xdr:spPr>
        <a:xfrm>
          <a:off x="1022400" y="14433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76</xdr:row>
      <xdr:rowOff>90000</xdr:rowOff>
    </xdr:from>
    <xdr:to>
      <xdr:col>24</xdr:col>
      <xdr:colOff>75960</xdr:colOff>
      <xdr:row>77</xdr:row>
      <xdr:rowOff>19800</xdr:rowOff>
    </xdr:to>
    <xdr:sp>
      <xdr:nvSpPr>
        <xdr:cNvPr id="865" name="楕円 388"/>
        <xdr:cNvSpPr/>
      </xdr:nvSpPr>
      <xdr:spPr>
        <a:xfrm>
          <a:off x="4395600" y="1312020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75</xdr:row>
      <xdr:rowOff>127800</xdr:rowOff>
    </xdr:from>
    <xdr:to>
      <xdr:col>28</xdr:col>
      <xdr:colOff>135720</xdr:colOff>
      <xdr:row>77</xdr:row>
      <xdr:rowOff>1440</xdr:rowOff>
    </xdr:to>
    <xdr:sp>
      <xdr:nvSpPr>
        <xdr:cNvPr id="866" name="公債費該当値テキスト"/>
        <xdr:cNvSpPr/>
      </xdr:nvSpPr>
      <xdr:spPr>
        <a:xfrm>
          <a:off x="4518720" y="129866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11.4</a:t>
          </a:r>
          <a:endParaRPr b="0" lang="en-US" sz="1000" spc="-1" strike="noStrike">
            <a:latin typeface="游明朝"/>
          </a:endParaRPr>
        </a:p>
      </xdr:txBody>
    </xdr:sp>
    <xdr:clientData/>
  </xdr:twoCellAnchor>
  <xdr:twoCellAnchor editAs="twoCell">
    <xdr:from>
      <xdr:col>19</xdr:col>
      <xdr:colOff>136440</xdr:colOff>
      <xdr:row>76</xdr:row>
      <xdr:rowOff>108000</xdr:rowOff>
    </xdr:from>
    <xdr:to>
      <xdr:col>20</xdr:col>
      <xdr:colOff>37800</xdr:colOff>
      <xdr:row>77</xdr:row>
      <xdr:rowOff>37800</xdr:rowOff>
    </xdr:to>
    <xdr:sp>
      <xdr:nvSpPr>
        <xdr:cNvPr id="867" name="楕円 390"/>
        <xdr:cNvSpPr/>
      </xdr:nvSpPr>
      <xdr:spPr>
        <a:xfrm>
          <a:off x="3623400" y="1313820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75</xdr:row>
      <xdr:rowOff>69480</xdr:rowOff>
    </xdr:from>
    <xdr:to>
      <xdr:col>22</xdr:col>
      <xdr:colOff>8640</xdr:colOff>
      <xdr:row>76</xdr:row>
      <xdr:rowOff>114480</xdr:rowOff>
    </xdr:to>
    <xdr:sp>
      <xdr:nvSpPr>
        <xdr:cNvPr id="868" name="テキスト ボックス 391"/>
        <xdr:cNvSpPr/>
      </xdr:nvSpPr>
      <xdr:spPr>
        <a:xfrm>
          <a:off x="3309840" y="129283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a:t>
          </a:r>
          <a:endParaRPr b="0" lang="en-US" sz="1000" spc="-1" strike="noStrike">
            <a:latin typeface="游明朝"/>
          </a:endParaRPr>
        </a:p>
      </xdr:txBody>
    </xdr:sp>
    <xdr:clientData/>
  </xdr:twoCellAnchor>
  <xdr:twoCellAnchor editAs="twoCell">
    <xdr:from>
      <xdr:col>15</xdr:col>
      <xdr:colOff>47520</xdr:colOff>
      <xdr:row>76</xdr:row>
      <xdr:rowOff>144720</xdr:rowOff>
    </xdr:from>
    <xdr:to>
      <xdr:col>15</xdr:col>
      <xdr:colOff>148680</xdr:colOff>
      <xdr:row>77</xdr:row>
      <xdr:rowOff>74520</xdr:rowOff>
    </xdr:to>
    <xdr:sp>
      <xdr:nvSpPr>
        <xdr:cNvPr id="869" name="楕円 392"/>
        <xdr:cNvSpPr/>
      </xdr:nvSpPr>
      <xdr:spPr>
        <a:xfrm>
          <a:off x="2800080" y="13174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75</xdr:row>
      <xdr:rowOff>106200</xdr:rowOff>
    </xdr:from>
    <xdr:to>
      <xdr:col>17</xdr:col>
      <xdr:colOff>138600</xdr:colOff>
      <xdr:row>76</xdr:row>
      <xdr:rowOff>151200</xdr:rowOff>
    </xdr:to>
    <xdr:sp>
      <xdr:nvSpPr>
        <xdr:cNvPr id="870" name="テキスト ボックス 393"/>
        <xdr:cNvSpPr/>
      </xdr:nvSpPr>
      <xdr:spPr>
        <a:xfrm>
          <a:off x="2503080" y="129650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10</xdr:col>
      <xdr:colOff>158760</xdr:colOff>
      <xdr:row>77</xdr:row>
      <xdr:rowOff>64800</xdr:rowOff>
    </xdr:from>
    <xdr:to>
      <xdr:col>11</xdr:col>
      <xdr:colOff>60120</xdr:colOff>
      <xdr:row>77</xdr:row>
      <xdr:rowOff>165960</xdr:rowOff>
    </xdr:to>
    <xdr:sp>
      <xdr:nvSpPr>
        <xdr:cNvPr id="871" name="楕円 394"/>
        <xdr:cNvSpPr/>
      </xdr:nvSpPr>
      <xdr:spPr>
        <a:xfrm>
          <a:off x="1994040" y="1326636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78</xdr:row>
      <xdr:rowOff>720</xdr:rowOff>
    </xdr:from>
    <xdr:to>
      <xdr:col>13</xdr:col>
      <xdr:colOff>56160</xdr:colOff>
      <xdr:row>79</xdr:row>
      <xdr:rowOff>45720</xdr:rowOff>
    </xdr:to>
    <xdr:sp>
      <xdr:nvSpPr>
        <xdr:cNvPr id="872" name="テキスト ボックス 395"/>
        <xdr:cNvSpPr/>
      </xdr:nvSpPr>
      <xdr:spPr>
        <a:xfrm>
          <a:off x="1680120" y="13374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游明朝"/>
          </a:endParaRPr>
        </a:p>
      </xdr:txBody>
    </xdr:sp>
    <xdr:clientData/>
  </xdr:twoCellAnchor>
  <xdr:twoCellAnchor editAs="twoCell">
    <xdr:from>
      <xdr:col>6</xdr:col>
      <xdr:colOff>69840</xdr:colOff>
      <xdr:row>78</xdr:row>
      <xdr:rowOff>39240</xdr:rowOff>
    </xdr:from>
    <xdr:to>
      <xdr:col>6</xdr:col>
      <xdr:colOff>171000</xdr:colOff>
      <xdr:row>78</xdr:row>
      <xdr:rowOff>140400</xdr:rowOff>
    </xdr:to>
    <xdr:sp>
      <xdr:nvSpPr>
        <xdr:cNvPr id="873" name="楕円 396"/>
        <xdr:cNvSpPr/>
      </xdr:nvSpPr>
      <xdr:spPr>
        <a:xfrm>
          <a:off x="1171080" y="13412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78</xdr:row>
      <xdr:rowOff>146880</xdr:rowOff>
    </xdr:from>
    <xdr:to>
      <xdr:col>8</xdr:col>
      <xdr:colOff>160920</xdr:colOff>
      <xdr:row>80</xdr:row>
      <xdr:rowOff>20520</xdr:rowOff>
    </xdr:to>
    <xdr:sp>
      <xdr:nvSpPr>
        <xdr:cNvPr id="874" name="テキスト ボックス 397"/>
        <xdr:cNvSpPr/>
      </xdr:nvSpPr>
      <xdr:spPr>
        <a:xfrm>
          <a:off x="873720" y="135201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75" name="正方形/長方形 398"/>
        <xdr:cNvSpPr/>
      </xdr:nvSpPr>
      <xdr:spPr>
        <a:xfrm>
          <a:off x="11422080" y="11557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游明朝"/>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76" name="正方形/長方形 399"/>
        <xdr:cNvSpPr/>
      </xdr:nvSpPr>
      <xdr:spPr>
        <a:xfrm>
          <a:off x="1567800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77" name="正方形/長方形 400"/>
        <xdr:cNvSpPr/>
      </xdr:nvSpPr>
      <xdr:spPr>
        <a:xfrm>
          <a:off x="1567800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8/37</a:t>
          </a:r>
          <a:endParaRPr b="0" lang="en-US" sz="1200" spc="-1" strike="noStrike">
            <a:latin typeface="游明朝"/>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78" name="正方形/長方形 401"/>
        <xdr:cNvSpPr/>
      </xdr:nvSpPr>
      <xdr:spPr>
        <a:xfrm>
          <a:off x="172350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79" name="正方形/長方形 402"/>
        <xdr:cNvSpPr/>
      </xdr:nvSpPr>
      <xdr:spPr>
        <a:xfrm>
          <a:off x="172350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76.2</a:t>
          </a:r>
          <a:endParaRPr b="0" lang="en-US" sz="1200" spc="-1" strike="noStrike">
            <a:latin typeface="游明朝"/>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80" name="正方形/長方形 403"/>
        <xdr:cNvSpPr/>
      </xdr:nvSpPr>
      <xdr:spPr>
        <a:xfrm>
          <a:off x="1871604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81" name="正方形/長方形 404"/>
        <xdr:cNvSpPr/>
      </xdr:nvSpPr>
      <xdr:spPr>
        <a:xfrm>
          <a:off x="1871604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75.5</a:t>
          </a:r>
          <a:endParaRPr b="0" lang="en-US" sz="12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2" name="正方形/長方形 405"/>
        <xdr:cNvSpPr/>
      </xdr:nvSpPr>
      <xdr:spPr>
        <a:xfrm>
          <a:off x="1142208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-360</xdr:colOff>
      <xdr:row>70</xdr:row>
      <xdr:rowOff>127080</xdr:rowOff>
    </xdr:from>
    <xdr:to>
      <xdr:col>113</xdr:col>
      <xdr:colOff>129960</xdr:colOff>
      <xdr:row>84</xdr:row>
      <xdr:rowOff>12600</xdr:rowOff>
    </xdr:to>
    <xdr:sp>
      <xdr:nvSpPr>
        <xdr:cNvPr id="883" name="正方形/長方形 406"/>
        <xdr:cNvSpPr/>
      </xdr:nvSpPr>
      <xdr:spPr>
        <a:xfrm>
          <a:off x="15965280" y="12128760"/>
          <a:ext cx="490176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84" name="正方形/長方形 407"/>
        <xdr:cNvSpPr/>
      </xdr:nvSpPr>
      <xdr:spPr>
        <a:xfrm>
          <a:off x="1602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游明朝"/>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85" name="テキスト ボックス 408"/>
        <xdr:cNvSpPr/>
      </xdr:nvSpPr>
      <xdr:spPr>
        <a:xfrm>
          <a:off x="16063920" y="12445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chemeClr val="dk1"/>
              </a:solidFill>
              <a:latin typeface="ＭＳ Ｐゴシック"/>
              <a:ea typeface="ＭＳ Ｐゴシック"/>
            </a:rPr>
            <a:t>　税収増による一般財源の増の影響により、全項目で経常収支比率が減少しているため、公債費以外の経常収支比率は前年度に比べて</a:t>
          </a:r>
          <a:r>
            <a:rPr b="0" lang="en-US" sz="1300" spc="-1" strike="noStrike">
              <a:solidFill>
                <a:schemeClr val="dk1"/>
              </a:solidFill>
              <a:latin typeface="ＭＳ Ｐゴシック"/>
              <a:ea typeface="ＭＳ Ｐゴシック"/>
            </a:rPr>
            <a:t>2.1</a:t>
          </a:r>
          <a:r>
            <a:rPr b="0" lang="ja-JP" sz="1300" spc="-1" strike="noStrike">
              <a:solidFill>
                <a:schemeClr val="dk1"/>
              </a:solidFill>
              <a:latin typeface="ＭＳ Ｐゴシック"/>
              <a:ea typeface="ＭＳ Ｐゴシック"/>
            </a:rPr>
            <a:t>％減少しており、類似団体平均を下回った。特に減少が大きいものは、人件費の</a:t>
          </a:r>
          <a:r>
            <a:rPr b="0" lang="en-US" sz="1300" spc="-1" strike="noStrike">
              <a:solidFill>
                <a:schemeClr val="dk1"/>
              </a:solidFill>
              <a:latin typeface="ＭＳ Ｐゴシック"/>
              <a:ea typeface="ＭＳ Ｐゴシック"/>
            </a:rPr>
            <a:t>1.2</a:t>
          </a:r>
          <a:r>
            <a:rPr b="0" lang="ja-JP" sz="1300" spc="-1" strike="noStrike">
              <a:solidFill>
                <a:schemeClr val="dk1"/>
              </a:solidFill>
              <a:latin typeface="ＭＳ Ｐゴシック"/>
              <a:ea typeface="ＭＳ Ｐゴシック"/>
            </a:rPr>
            <a:t>％となっている。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本町は、景気動向により歳入の経常一般財源等が大きく影響を受けるため、令和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年度は新型コロナウイルス感染症の影響により町税が減収し、経常収支比率が特に悪化していた。</a:t>
          </a:r>
          <a:endParaRPr b="0" lang="en-US" sz="1300" spc="-1" strike="noStrike">
            <a:latin typeface="游明朝"/>
          </a:endParaRPr>
        </a:p>
      </xdr:txBody>
    </xdr:sp>
    <xdr:clientData/>
  </xdr:twoCellAnchor>
  <xdr:twoCellAnchor editAs="oneCell">
    <xdr:from>
      <xdr:col>62</xdr:col>
      <xdr:colOff>8640</xdr:colOff>
      <xdr:row>69</xdr:row>
      <xdr:rowOff>108000</xdr:rowOff>
    </xdr:from>
    <xdr:to>
      <xdr:col>63</xdr:col>
      <xdr:colOff>118800</xdr:colOff>
      <xdr:row>70</xdr:row>
      <xdr:rowOff>127440</xdr:rowOff>
    </xdr:to>
    <xdr:sp>
      <xdr:nvSpPr>
        <xdr:cNvPr id="886" name="テキスト ボックス 409"/>
        <xdr:cNvSpPr/>
      </xdr:nvSpPr>
      <xdr:spPr>
        <a:xfrm>
          <a:off x="1138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cxnSp>
      <xdr:nvCxnSpPr>
        <xdr:cNvPr id="887" name="直線コネクタ 410"/>
        <xdr:cNvCxnSpPr/>
      </xdr:nvCxnSpPr>
      <xdr:spPr>
        <a:xfrm>
          <a:off x="11422080" y="14414400"/>
          <a:ext cx="4243680" cy="360"/>
        </a:xfrm>
        <a:prstGeom prst="straightConnector1">
          <a:avLst/>
        </a:prstGeom>
        <a:ln w="6350">
          <a:solidFill>
            <a:srgbClr val="c0c0c0"/>
          </a:solidFill>
          <a:miter/>
        </a:ln>
      </xdr:spPr>
    </xdr:cxnSp>
    <xdr:clientData/>
  </xdr:twoCellAnchor>
  <xdr:twoCellAnchor editAs="oneCell">
    <xdr:from>
      <xdr:col>59</xdr:col>
      <xdr:colOff>136440</xdr:colOff>
      <xdr:row>83</xdr:row>
      <xdr:rowOff>59760</xdr:rowOff>
    </xdr:from>
    <xdr:to>
      <xdr:col>62</xdr:col>
      <xdr:colOff>93600</xdr:colOff>
      <xdr:row>84</xdr:row>
      <xdr:rowOff>104760</xdr:rowOff>
    </xdr:to>
    <xdr:sp>
      <xdr:nvSpPr>
        <xdr:cNvPr id="888" name="テキスト ボックス 411"/>
        <xdr:cNvSpPr/>
      </xdr:nvSpPr>
      <xdr:spPr>
        <a:xfrm>
          <a:off x="10963800" y="14290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62</xdr:col>
      <xdr:colOff>44280</xdr:colOff>
      <xdr:row>81</xdr:row>
      <xdr:rowOff>69840</xdr:rowOff>
    </xdr:from>
    <xdr:to>
      <xdr:col>85</xdr:col>
      <xdr:colOff>66600</xdr:colOff>
      <xdr:row>81</xdr:row>
      <xdr:rowOff>69840</xdr:rowOff>
    </xdr:to>
    <xdr:cxnSp>
      <xdr:nvCxnSpPr>
        <xdr:cNvPr id="889" name="直線コネクタ 412"/>
        <xdr:cNvCxnSpPr/>
      </xdr:nvCxnSpPr>
      <xdr:spPr>
        <a:xfrm>
          <a:off x="11422080" y="13957200"/>
          <a:ext cx="4243680" cy="360"/>
        </a:xfrm>
        <a:prstGeom prst="straightConnector1">
          <a:avLst/>
        </a:prstGeom>
        <a:ln w="6350">
          <a:solidFill>
            <a:srgbClr val="c0c0c0"/>
          </a:solidFill>
          <a:miter/>
        </a:ln>
      </xdr:spPr>
    </xdr:cxnSp>
    <xdr:clientData/>
  </xdr:twoCellAnchor>
  <xdr:twoCellAnchor editAs="oneCell">
    <xdr:from>
      <xdr:col>59</xdr:col>
      <xdr:colOff>136440</xdr:colOff>
      <xdr:row>80</xdr:row>
      <xdr:rowOff>117000</xdr:rowOff>
    </xdr:from>
    <xdr:to>
      <xdr:col>62</xdr:col>
      <xdr:colOff>93600</xdr:colOff>
      <xdr:row>81</xdr:row>
      <xdr:rowOff>162000</xdr:rowOff>
    </xdr:to>
    <xdr:sp>
      <xdr:nvSpPr>
        <xdr:cNvPr id="890" name="テキスト ボックス 413"/>
        <xdr:cNvSpPr/>
      </xdr:nvSpPr>
      <xdr:spPr>
        <a:xfrm>
          <a:off x="10963800" y="138330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62</xdr:col>
      <xdr:colOff>44280</xdr:colOff>
      <xdr:row>78</xdr:row>
      <xdr:rowOff>126720</xdr:rowOff>
    </xdr:from>
    <xdr:to>
      <xdr:col>85</xdr:col>
      <xdr:colOff>66600</xdr:colOff>
      <xdr:row>78</xdr:row>
      <xdr:rowOff>126720</xdr:rowOff>
    </xdr:to>
    <xdr:cxnSp>
      <xdr:nvCxnSpPr>
        <xdr:cNvPr id="891" name="直線コネクタ 414"/>
        <xdr:cNvCxnSpPr/>
      </xdr:nvCxnSpPr>
      <xdr:spPr>
        <a:xfrm>
          <a:off x="11422080" y="13500000"/>
          <a:ext cx="4243680" cy="360"/>
        </a:xfrm>
        <a:prstGeom prst="straightConnector1">
          <a:avLst/>
        </a:prstGeom>
        <a:ln w="6350">
          <a:solidFill>
            <a:srgbClr val="c0c0c0"/>
          </a:solidFill>
          <a:miter/>
        </a:ln>
      </xdr:spPr>
    </xdr:cxnSp>
    <xdr:clientData/>
  </xdr:twoCellAnchor>
  <xdr:twoCellAnchor editAs="oneCell">
    <xdr:from>
      <xdr:col>59</xdr:col>
      <xdr:colOff>136440</xdr:colOff>
      <xdr:row>78</xdr:row>
      <xdr:rowOff>2520</xdr:rowOff>
    </xdr:from>
    <xdr:to>
      <xdr:col>62</xdr:col>
      <xdr:colOff>93600</xdr:colOff>
      <xdr:row>79</xdr:row>
      <xdr:rowOff>47520</xdr:rowOff>
    </xdr:to>
    <xdr:sp>
      <xdr:nvSpPr>
        <xdr:cNvPr id="892" name="テキスト ボックス 415"/>
        <xdr:cNvSpPr/>
      </xdr:nvSpPr>
      <xdr:spPr>
        <a:xfrm>
          <a:off x="10963800" y="133758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62</xdr:col>
      <xdr:colOff>44280</xdr:colOff>
      <xdr:row>76</xdr:row>
      <xdr:rowOff>12600</xdr:rowOff>
    </xdr:from>
    <xdr:to>
      <xdr:col>85</xdr:col>
      <xdr:colOff>66600</xdr:colOff>
      <xdr:row>76</xdr:row>
      <xdr:rowOff>12600</xdr:rowOff>
    </xdr:to>
    <xdr:cxnSp>
      <xdr:nvCxnSpPr>
        <xdr:cNvPr id="893" name="直線コネクタ 416"/>
        <xdr:cNvCxnSpPr/>
      </xdr:nvCxnSpPr>
      <xdr:spPr>
        <a:xfrm>
          <a:off x="11422080" y="13042800"/>
          <a:ext cx="4243680" cy="360"/>
        </a:xfrm>
        <a:prstGeom prst="straightConnector1">
          <a:avLst/>
        </a:prstGeom>
        <a:ln w="6350">
          <a:solidFill>
            <a:srgbClr val="c0c0c0"/>
          </a:solidFill>
          <a:miter/>
        </a:ln>
      </xdr:spPr>
    </xdr:cxnSp>
    <xdr:clientData/>
  </xdr:twoCellAnchor>
  <xdr:twoCellAnchor editAs="oneCell">
    <xdr:from>
      <xdr:col>59</xdr:col>
      <xdr:colOff>136440</xdr:colOff>
      <xdr:row>75</xdr:row>
      <xdr:rowOff>59760</xdr:rowOff>
    </xdr:from>
    <xdr:to>
      <xdr:col>62</xdr:col>
      <xdr:colOff>93600</xdr:colOff>
      <xdr:row>76</xdr:row>
      <xdr:rowOff>104760</xdr:rowOff>
    </xdr:to>
    <xdr:sp>
      <xdr:nvSpPr>
        <xdr:cNvPr id="894" name="テキスト ボックス 417"/>
        <xdr:cNvSpPr/>
      </xdr:nvSpPr>
      <xdr:spPr>
        <a:xfrm>
          <a:off x="10963800" y="12918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62</xdr:col>
      <xdr:colOff>44280</xdr:colOff>
      <xdr:row>73</xdr:row>
      <xdr:rowOff>69840</xdr:rowOff>
    </xdr:from>
    <xdr:to>
      <xdr:col>85</xdr:col>
      <xdr:colOff>66600</xdr:colOff>
      <xdr:row>73</xdr:row>
      <xdr:rowOff>69840</xdr:rowOff>
    </xdr:to>
    <xdr:cxnSp>
      <xdr:nvCxnSpPr>
        <xdr:cNvPr id="895" name="直線コネクタ 418"/>
        <xdr:cNvCxnSpPr/>
      </xdr:nvCxnSpPr>
      <xdr:spPr>
        <a:xfrm>
          <a:off x="11422080" y="12585600"/>
          <a:ext cx="4243680" cy="360"/>
        </a:xfrm>
        <a:prstGeom prst="straightConnector1">
          <a:avLst/>
        </a:prstGeom>
        <a:ln w="6350">
          <a:solidFill>
            <a:srgbClr val="c0c0c0"/>
          </a:solidFill>
          <a:miter/>
        </a:ln>
      </xdr:spPr>
    </xdr:cxnSp>
    <xdr:clientData/>
  </xdr:twoCellAnchor>
  <xdr:twoCellAnchor editAs="oneCell">
    <xdr:from>
      <xdr:col>59</xdr:col>
      <xdr:colOff>136440</xdr:colOff>
      <xdr:row>72</xdr:row>
      <xdr:rowOff>117000</xdr:rowOff>
    </xdr:from>
    <xdr:to>
      <xdr:col>62</xdr:col>
      <xdr:colOff>93600</xdr:colOff>
      <xdr:row>73</xdr:row>
      <xdr:rowOff>162000</xdr:rowOff>
    </xdr:to>
    <xdr:sp>
      <xdr:nvSpPr>
        <xdr:cNvPr id="896" name="テキスト ボックス 419"/>
        <xdr:cNvSpPr/>
      </xdr:nvSpPr>
      <xdr:spPr>
        <a:xfrm>
          <a:off x="10963800" y="12461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cxnSp>
      <xdr:nvCxnSpPr>
        <xdr:cNvPr id="897" name="直線コネクタ 420"/>
        <xdr:cNvCxnSpPr/>
      </xdr:nvCxnSpPr>
      <xdr:spPr>
        <a:xfrm>
          <a:off x="11422080" y="12128400"/>
          <a:ext cx="4243680" cy="360"/>
        </a:xfrm>
        <a:prstGeom prst="straightConnector1">
          <a:avLst/>
        </a:prstGeom>
        <a:ln w="6350">
          <a:solidFill>
            <a:srgbClr val="c0c0c0"/>
          </a:solidFill>
          <a:miter/>
        </a:ln>
      </xdr:spPr>
    </xdr:cxnSp>
    <xdr:clientData/>
  </xdr:twoCellAnchor>
  <xdr:twoCellAnchor editAs="oneCell">
    <xdr:from>
      <xdr:col>59</xdr:col>
      <xdr:colOff>136440</xdr:colOff>
      <xdr:row>70</xdr:row>
      <xdr:rowOff>2520</xdr:rowOff>
    </xdr:from>
    <xdr:to>
      <xdr:col>62</xdr:col>
      <xdr:colOff>93600</xdr:colOff>
      <xdr:row>71</xdr:row>
      <xdr:rowOff>47520</xdr:rowOff>
    </xdr:to>
    <xdr:sp>
      <xdr:nvSpPr>
        <xdr:cNvPr id="898" name="テキスト ボックス 421"/>
        <xdr:cNvSpPr/>
      </xdr:nvSpPr>
      <xdr:spPr>
        <a:xfrm>
          <a:off x="10963800" y="120042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99" name="公債費以外グラフ枠"/>
        <xdr:cNvSpPr/>
      </xdr:nvSpPr>
      <xdr:spPr>
        <a:xfrm>
          <a:off x="11422080" y="12128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74</xdr:row>
      <xdr:rowOff>149760</xdr:rowOff>
    </xdr:from>
    <xdr:to>
      <xdr:col>82</xdr:col>
      <xdr:colOff>107640</xdr:colOff>
      <xdr:row>80</xdr:row>
      <xdr:rowOff>81000</xdr:rowOff>
    </xdr:to>
    <xdr:cxnSp>
      <xdr:nvCxnSpPr>
        <xdr:cNvPr id="900" name="直線コネクタ 423"/>
        <xdr:cNvCxnSpPr/>
      </xdr:nvCxnSpPr>
      <xdr:spPr>
        <a:xfrm flipV="1">
          <a:off x="15156000" y="12837240"/>
          <a:ext cx="360" cy="960120"/>
        </a:xfrm>
        <a:prstGeom prst="straightConnector1">
          <a:avLst/>
        </a:prstGeom>
        <a:ln w="31750">
          <a:solidFill>
            <a:srgbClr val="808080"/>
          </a:solidFill>
          <a:miter/>
        </a:ln>
      </xdr:spPr>
    </xdr:cxnSp>
    <xdr:clientData/>
  </xdr:twoCellAnchor>
  <xdr:twoCellAnchor editAs="oneCell">
    <xdr:from>
      <xdr:col>83</xdr:col>
      <xdr:colOff>-360</xdr:colOff>
      <xdr:row>80</xdr:row>
      <xdr:rowOff>71280</xdr:rowOff>
    </xdr:from>
    <xdr:to>
      <xdr:col>87</xdr:col>
      <xdr:colOff>27360</xdr:colOff>
      <xdr:row>81</xdr:row>
      <xdr:rowOff>116280</xdr:rowOff>
    </xdr:to>
    <xdr:sp>
      <xdr:nvSpPr>
        <xdr:cNvPr id="901" name="公債費以外最小値テキスト"/>
        <xdr:cNvSpPr/>
      </xdr:nvSpPr>
      <xdr:spPr>
        <a:xfrm>
          <a:off x="15231240" y="13787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86.5</a:t>
          </a:r>
          <a:endParaRPr b="0" lang="en-US" sz="1000" spc="-1" strike="noStrike">
            <a:latin typeface="游明朝"/>
          </a:endParaRPr>
        </a:p>
      </xdr:txBody>
    </xdr:sp>
    <xdr:clientData/>
  </xdr:twoCellAnchor>
  <xdr:twoCellAnchor editAs="twoCell">
    <xdr:from>
      <xdr:col>82</xdr:col>
      <xdr:colOff>18720</xdr:colOff>
      <xdr:row>80</xdr:row>
      <xdr:rowOff>81000</xdr:rowOff>
    </xdr:from>
    <xdr:to>
      <xdr:col>82</xdr:col>
      <xdr:colOff>182880</xdr:colOff>
      <xdr:row>80</xdr:row>
      <xdr:rowOff>81000</xdr:rowOff>
    </xdr:to>
    <xdr:cxnSp>
      <xdr:nvCxnSpPr>
        <xdr:cNvPr id="902" name="直線コネクタ 425"/>
        <xdr:cNvCxnSpPr/>
      </xdr:nvCxnSpPr>
      <xdr:spPr>
        <a:xfrm>
          <a:off x="15067080" y="13797000"/>
          <a:ext cx="164520" cy="360"/>
        </a:xfrm>
        <a:prstGeom prst="straightConnector1">
          <a:avLst/>
        </a:prstGeom>
        <a:ln w="19050">
          <a:solidFill>
            <a:srgbClr val="000000"/>
          </a:solidFill>
          <a:miter/>
        </a:ln>
      </xdr:spPr>
    </xdr:cxnSp>
    <xdr:clientData/>
  </xdr:twoCellAnchor>
  <xdr:twoCellAnchor editAs="oneCell">
    <xdr:from>
      <xdr:col>83</xdr:col>
      <xdr:colOff>-360</xdr:colOff>
      <xdr:row>73</xdr:row>
      <xdr:rowOff>82800</xdr:rowOff>
    </xdr:from>
    <xdr:to>
      <xdr:col>87</xdr:col>
      <xdr:colOff>27360</xdr:colOff>
      <xdr:row>74</xdr:row>
      <xdr:rowOff>127440</xdr:rowOff>
    </xdr:to>
    <xdr:sp>
      <xdr:nvSpPr>
        <xdr:cNvPr id="903" name="公債費以外最大値テキスト"/>
        <xdr:cNvSpPr/>
      </xdr:nvSpPr>
      <xdr:spPr>
        <a:xfrm>
          <a:off x="15231240" y="12598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65.5</a:t>
          </a:r>
          <a:endParaRPr b="0" lang="en-US" sz="1000" spc="-1" strike="noStrike">
            <a:latin typeface="游明朝"/>
          </a:endParaRPr>
        </a:p>
      </xdr:txBody>
    </xdr:sp>
    <xdr:clientData/>
  </xdr:twoCellAnchor>
  <xdr:twoCellAnchor editAs="twoCell">
    <xdr:from>
      <xdr:col>82</xdr:col>
      <xdr:colOff>18720</xdr:colOff>
      <xdr:row>74</xdr:row>
      <xdr:rowOff>149760</xdr:rowOff>
    </xdr:from>
    <xdr:to>
      <xdr:col>82</xdr:col>
      <xdr:colOff>182880</xdr:colOff>
      <xdr:row>74</xdr:row>
      <xdr:rowOff>149760</xdr:rowOff>
    </xdr:to>
    <xdr:cxnSp>
      <xdr:nvCxnSpPr>
        <xdr:cNvPr id="904" name="直線コネクタ 427"/>
        <xdr:cNvCxnSpPr/>
      </xdr:nvCxnSpPr>
      <xdr:spPr>
        <a:xfrm>
          <a:off x="15067080" y="12837240"/>
          <a:ext cx="164520" cy="360"/>
        </a:xfrm>
        <a:prstGeom prst="straightConnector1">
          <a:avLst/>
        </a:prstGeom>
        <a:ln w="19050">
          <a:solidFill>
            <a:srgbClr val="000000"/>
          </a:solidFill>
          <a:miter/>
        </a:ln>
      </xdr:spPr>
    </xdr:cxnSp>
    <xdr:clientData/>
  </xdr:twoCellAnchor>
  <xdr:twoCellAnchor editAs="twoCell">
    <xdr:from>
      <xdr:col>78</xdr:col>
      <xdr:colOff>69840</xdr:colOff>
      <xdr:row>76</xdr:row>
      <xdr:rowOff>72360</xdr:rowOff>
    </xdr:from>
    <xdr:to>
      <xdr:col>82</xdr:col>
      <xdr:colOff>107640</xdr:colOff>
      <xdr:row>76</xdr:row>
      <xdr:rowOff>168120</xdr:rowOff>
    </xdr:to>
    <xdr:cxnSp>
      <xdr:nvCxnSpPr>
        <xdr:cNvPr id="905" name="直線コネクタ 428"/>
        <xdr:cNvCxnSpPr/>
      </xdr:nvCxnSpPr>
      <xdr:spPr>
        <a:xfrm flipV="1">
          <a:off x="14384160" y="13102560"/>
          <a:ext cx="772200" cy="96120"/>
        </a:xfrm>
        <a:prstGeom prst="straightConnector1">
          <a:avLst/>
        </a:prstGeom>
        <a:ln w="6350">
          <a:solidFill>
            <a:srgbClr val="ff0000"/>
          </a:solidFill>
          <a:miter/>
        </a:ln>
      </xdr:spPr>
    </xdr:cxnSp>
    <xdr:clientData/>
  </xdr:twoCellAnchor>
  <xdr:twoCellAnchor editAs="oneCell">
    <xdr:from>
      <xdr:col>83</xdr:col>
      <xdr:colOff>-360</xdr:colOff>
      <xdr:row>76</xdr:row>
      <xdr:rowOff>160920</xdr:rowOff>
    </xdr:from>
    <xdr:to>
      <xdr:col>87</xdr:col>
      <xdr:colOff>27360</xdr:colOff>
      <xdr:row>78</xdr:row>
      <xdr:rowOff>34200</xdr:rowOff>
    </xdr:to>
    <xdr:sp>
      <xdr:nvSpPr>
        <xdr:cNvPr id="906" name="公債費以外平均値テキスト"/>
        <xdr:cNvSpPr/>
      </xdr:nvSpPr>
      <xdr:spPr>
        <a:xfrm>
          <a:off x="15231240" y="1319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游明朝"/>
          </a:endParaRPr>
        </a:p>
      </xdr:txBody>
    </xdr:sp>
    <xdr:clientData/>
  </xdr:twoCellAnchor>
  <xdr:twoCellAnchor editAs="twoCell">
    <xdr:from>
      <xdr:col>82</xdr:col>
      <xdr:colOff>57240</xdr:colOff>
      <xdr:row>76</xdr:row>
      <xdr:rowOff>167760</xdr:rowOff>
    </xdr:from>
    <xdr:to>
      <xdr:col>82</xdr:col>
      <xdr:colOff>158400</xdr:colOff>
      <xdr:row>77</xdr:row>
      <xdr:rowOff>97560</xdr:rowOff>
    </xdr:to>
    <xdr:sp>
      <xdr:nvSpPr>
        <xdr:cNvPr id="907" name="フローチャート: 判断 430"/>
        <xdr:cNvSpPr/>
      </xdr:nvSpPr>
      <xdr:spPr>
        <a:xfrm>
          <a:off x="15105600" y="13197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76</xdr:row>
      <xdr:rowOff>112680</xdr:rowOff>
    </xdr:from>
    <xdr:to>
      <xdr:col>78</xdr:col>
      <xdr:colOff>69840</xdr:colOff>
      <xdr:row>76</xdr:row>
      <xdr:rowOff>168120</xdr:rowOff>
    </xdr:to>
    <xdr:cxnSp>
      <xdr:nvCxnSpPr>
        <xdr:cNvPr id="908" name="直線コネクタ 431"/>
        <xdr:cNvCxnSpPr/>
      </xdr:nvCxnSpPr>
      <xdr:spPr>
        <a:xfrm>
          <a:off x="13577400" y="13142880"/>
          <a:ext cx="807120" cy="55800"/>
        </a:xfrm>
        <a:prstGeom prst="straightConnector1">
          <a:avLst/>
        </a:prstGeom>
        <a:ln w="6350">
          <a:solidFill>
            <a:srgbClr val="ff0000"/>
          </a:solidFill>
          <a:miter/>
        </a:ln>
      </xdr:spPr>
    </xdr:cxnSp>
    <xdr:clientData/>
  </xdr:twoCellAnchor>
  <xdr:twoCellAnchor editAs="twoCell">
    <xdr:from>
      <xdr:col>78</xdr:col>
      <xdr:colOff>19080</xdr:colOff>
      <xdr:row>76</xdr:row>
      <xdr:rowOff>44280</xdr:rowOff>
    </xdr:from>
    <xdr:to>
      <xdr:col>78</xdr:col>
      <xdr:colOff>120240</xdr:colOff>
      <xdr:row>76</xdr:row>
      <xdr:rowOff>145440</xdr:rowOff>
    </xdr:to>
    <xdr:sp>
      <xdr:nvSpPr>
        <xdr:cNvPr id="909" name="フローチャート: 判断 432"/>
        <xdr:cNvSpPr/>
      </xdr:nvSpPr>
      <xdr:spPr>
        <a:xfrm>
          <a:off x="14333400" y="13074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2880</xdr:rowOff>
    </xdr:from>
    <xdr:to>
      <xdr:col>80</xdr:col>
      <xdr:colOff>84600</xdr:colOff>
      <xdr:row>76</xdr:row>
      <xdr:rowOff>47880</xdr:rowOff>
    </xdr:to>
    <xdr:sp>
      <xdr:nvSpPr>
        <xdr:cNvPr id="910" name="テキスト ボックス 433"/>
        <xdr:cNvSpPr/>
      </xdr:nvSpPr>
      <xdr:spPr>
        <a:xfrm>
          <a:off x="14036040" y="1286172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71.8</a:t>
          </a:r>
          <a:endParaRPr b="0" lang="en-US" sz="1000" spc="-1" strike="noStrike">
            <a:latin typeface="游明朝"/>
          </a:endParaRPr>
        </a:p>
      </xdr:txBody>
    </xdr:sp>
    <xdr:clientData/>
  </xdr:twoCellAnchor>
  <xdr:twoCellAnchor editAs="twoCell">
    <xdr:from>
      <xdr:col>69</xdr:col>
      <xdr:colOff>91800</xdr:colOff>
      <xdr:row>76</xdr:row>
      <xdr:rowOff>63360</xdr:rowOff>
    </xdr:from>
    <xdr:to>
      <xdr:col>73</xdr:col>
      <xdr:colOff>180720</xdr:colOff>
      <xdr:row>76</xdr:row>
      <xdr:rowOff>112680</xdr:rowOff>
    </xdr:to>
    <xdr:cxnSp>
      <xdr:nvCxnSpPr>
        <xdr:cNvPr id="911" name="直線コネクタ 434"/>
        <xdr:cNvCxnSpPr/>
      </xdr:nvCxnSpPr>
      <xdr:spPr>
        <a:xfrm>
          <a:off x="12754440" y="13093560"/>
          <a:ext cx="823320" cy="49680"/>
        </a:xfrm>
        <a:prstGeom prst="straightConnector1">
          <a:avLst/>
        </a:prstGeom>
        <a:ln w="6350">
          <a:solidFill>
            <a:srgbClr val="ff0000"/>
          </a:solidFill>
          <a:miter/>
        </a:ln>
      </xdr:spPr>
    </xdr:cxnSp>
    <xdr:clientData/>
  </xdr:twoCellAnchor>
  <xdr:twoCellAnchor editAs="twoCell">
    <xdr:from>
      <xdr:col>73</xdr:col>
      <xdr:colOff>130320</xdr:colOff>
      <xdr:row>77</xdr:row>
      <xdr:rowOff>73800</xdr:rowOff>
    </xdr:from>
    <xdr:to>
      <xdr:col>74</xdr:col>
      <xdr:colOff>31680</xdr:colOff>
      <xdr:row>78</xdr:row>
      <xdr:rowOff>3600</xdr:rowOff>
    </xdr:to>
    <xdr:sp>
      <xdr:nvSpPr>
        <xdr:cNvPr id="912" name="フローチャート: 判断 435"/>
        <xdr:cNvSpPr/>
      </xdr:nvSpPr>
      <xdr:spPr>
        <a:xfrm>
          <a:off x="13527000" y="13275360"/>
          <a:ext cx="849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78</xdr:row>
      <xdr:rowOff>9720</xdr:rowOff>
    </xdr:from>
    <xdr:to>
      <xdr:col>76</xdr:col>
      <xdr:colOff>27720</xdr:colOff>
      <xdr:row>79</xdr:row>
      <xdr:rowOff>54720</xdr:rowOff>
    </xdr:to>
    <xdr:sp>
      <xdr:nvSpPr>
        <xdr:cNvPr id="913" name="テキスト ボックス 436"/>
        <xdr:cNvSpPr/>
      </xdr:nvSpPr>
      <xdr:spPr>
        <a:xfrm>
          <a:off x="13213080" y="13383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76.2</a:t>
          </a:r>
          <a:endParaRPr b="0" lang="en-US" sz="1000" spc="-1" strike="noStrike">
            <a:latin typeface="游明朝"/>
          </a:endParaRPr>
        </a:p>
      </xdr:txBody>
    </xdr:sp>
    <xdr:clientData/>
  </xdr:twoCellAnchor>
  <xdr:twoCellAnchor editAs="twoCell">
    <xdr:from>
      <xdr:col>65</xdr:col>
      <xdr:colOff>2880</xdr:colOff>
      <xdr:row>76</xdr:row>
      <xdr:rowOff>63360</xdr:rowOff>
    </xdr:from>
    <xdr:to>
      <xdr:col>69</xdr:col>
      <xdr:colOff>91800</xdr:colOff>
      <xdr:row>76</xdr:row>
      <xdr:rowOff>104040</xdr:rowOff>
    </xdr:to>
    <xdr:cxnSp>
      <xdr:nvCxnSpPr>
        <xdr:cNvPr id="914" name="直線コネクタ 437"/>
        <xdr:cNvCxnSpPr/>
      </xdr:nvCxnSpPr>
      <xdr:spPr>
        <a:xfrm flipV="1">
          <a:off x="11931480" y="13093560"/>
          <a:ext cx="823320" cy="41040"/>
        </a:xfrm>
        <a:prstGeom prst="straightConnector1">
          <a:avLst/>
        </a:prstGeom>
        <a:ln w="6350">
          <a:solidFill>
            <a:srgbClr val="ff0000"/>
          </a:solidFill>
          <a:miter/>
        </a:ln>
      </xdr:spPr>
    </xdr:cxnSp>
    <xdr:clientData/>
  </xdr:twoCellAnchor>
  <xdr:twoCellAnchor editAs="twoCell">
    <xdr:from>
      <xdr:col>69</xdr:col>
      <xdr:colOff>41400</xdr:colOff>
      <xdr:row>77</xdr:row>
      <xdr:rowOff>37440</xdr:rowOff>
    </xdr:from>
    <xdr:to>
      <xdr:col>69</xdr:col>
      <xdr:colOff>142560</xdr:colOff>
      <xdr:row>77</xdr:row>
      <xdr:rowOff>138600</xdr:rowOff>
    </xdr:to>
    <xdr:sp>
      <xdr:nvSpPr>
        <xdr:cNvPr id="915" name="フローチャート: 判断 438"/>
        <xdr:cNvSpPr/>
      </xdr:nvSpPr>
      <xdr:spPr>
        <a:xfrm>
          <a:off x="12704040" y="13239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77</xdr:row>
      <xdr:rowOff>141840</xdr:rowOff>
    </xdr:from>
    <xdr:to>
      <xdr:col>71</xdr:col>
      <xdr:colOff>138960</xdr:colOff>
      <xdr:row>79</xdr:row>
      <xdr:rowOff>15120</xdr:rowOff>
    </xdr:to>
    <xdr:sp>
      <xdr:nvSpPr>
        <xdr:cNvPr id="916" name="テキスト ボックス 439"/>
        <xdr:cNvSpPr/>
      </xdr:nvSpPr>
      <xdr:spPr>
        <a:xfrm>
          <a:off x="12406680" y="1334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75.4</a:t>
          </a:r>
          <a:endParaRPr b="0" lang="en-US" sz="1000" spc="-1" strike="noStrike">
            <a:latin typeface="游明朝"/>
          </a:endParaRPr>
        </a:p>
      </xdr:txBody>
    </xdr:sp>
    <xdr:clientData/>
  </xdr:twoCellAnchor>
  <xdr:twoCellAnchor editAs="twoCell">
    <xdr:from>
      <xdr:col>64</xdr:col>
      <xdr:colOff>152280</xdr:colOff>
      <xdr:row>77</xdr:row>
      <xdr:rowOff>10080</xdr:rowOff>
    </xdr:from>
    <xdr:to>
      <xdr:col>65</xdr:col>
      <xdr:colOff>53640</xdr:colOff>
      <xdr:row>77</xdr:row>
      <xdr:rowOff>111240</xdr:rowOff>
    </xdr:to>
    <xdr:sp>
      <xdr:nvSpPr>
        <xdr:cNvPr id="917" name="フローチャート: 判断 440"/>
        <xdr:cNvSpPr/>
      </xdr:nvSpPr>
      <xdr:spPr>
        <a:xfrm>
          <a:off x="11897280" y="1321164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77</xdr:row>
      <xdr:rowOff>117720</xdr:rowOff>
    </xdr:from>
    <xdr:to>
      <xdr:col>67</xdr:col>
      <xdr:colOff>43560</xdr:colOff>
      <xdr:row>78</xdr:row>
      <xdr:rowOff>162360</xdr:rowOff>
    </xdr:to>
    <xdr:sp>
      <xdr:nvSpPr>
        <xdr:cNvPr id="918" name="テキスト ボックス 441"/>
        <xdr:cNvSpPr/>
      </xdr:nvSpPr>
      <xdr:spPr>
        <a:xfrm>
          <a:off x="11583720" y="1331928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74.8</a:t>
          </a:r>
          <a:endParaRPr b="0" lang="en-US" sz="1000" spc="-1" strike="noStrike">
            <a:latin typeface="游明朝"/>
          </a:endParaRPr>
        </a:p>
      </xdr:txBody>
    </xdr:sp>
    <xdr:clientData/>
  </xdr:twoCellAnchor>
  <xdr:twoCellAnchor editAs="oneCell">
    <xdr:from>
      <xdr:col>81</xdr:col>
      <xdr:colOff>92160</xdr:colOff>
      <xdr:row>84</xdr:row>
      <xdr:rowOff>31320</xdr:rowOff>
    </xdr:from>
    <xdr:to>
      <xdr:col>85</xdr:col>
      <xdr:colOff>113400</xdr:colOff>
      <xdr:row>85</xdr:row>
      <xdr:rowOff>76320</xdr:rowOff>
    </xdr:to>
    <xdr:sp>
      <xdr:nvSpPr>
        <xdr:cNvPr id="919" name="テキスト ボックス 442"/>
        <xdr:cNvSpPr/>
      </xdr:nvSpPr>
      <xdr:spPr>
        <a:xfrm>
          <a:off x="14956920" y="14433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84</xdr:row>
      <xdr:rowOff>31320</xdr:rowOff>
    </xdr:from>
    <xdr:to>
      <xdr:col>81</xdr:col>
      <xdr:colOff>81720</xdr:colOff>
      <xdr:row>85</xdr:row>
      <xdr:rowOff>76320</xdr:rowOff>
    </xdr:to>
    <xdr:sp>
      <xdr:nvSpPr>
        <xdr:cNvPr id="920" name="テキスト ボックス 443"/>
        <xdr:cNvSpPr/>
      </xdr:nvSpPr>
      <xdr:spPr>
        <a:xfrm>
          <a:off x="1418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84</xdr:row>
      <xdr:rowOff>31320</xdr:rowOff>
    </xdr:from>
    <xdr:to>
      <xdr:col>77</xdr:col>
      <xdr:colOff>9360</xdr:colOff>
      <xdr:row>85</xdr:row>
      <xdr:rowOff>76320</xdr:rowOff>
    </xdr:to>
    <xdr:sp>
      <xdr:nvSpPr>
        <xdr:cNvPr id="921" name="テキスト ボックス 444"/>
        <xdr:cNvSpPr/>
      </xdr:nvSpPr>
      <xdr:spPr>
        <a:xfrm>
          <a:off x="133783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84</xdr:row>
      <xdr:rowOff>31320</xdr:rowOff>
    </xdr:from>
    <xdr:to>
      <xdr:col>72</xdr:col>
      <xdr:colOff>97560</xdr:colOff>
      <xdr:row>85</xdr:row>
      <xdr:rowOff>76320</xdr:rowOff>
    </xdr:to>
    <xdr:sp>
      <xdr:nvSpPr>
        <xdr:cNvPr id="922" name="テキスト ボックス 445"/>
        <xdr:cNvSpPr/>
      </xdr:nvSpPr>
      <xdr:spPr>
        <a:xfrm>
          <a:off x="12555360" y="1443312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-720</xdr:colOff>
      <xdr:row>84</xdr:row>
      <xdr:rowOff>31320</xdr:rowOff>
    </xdr:from>
    <xdr:to>
      <xdr:col>68</xdr:col>
      <xdr:colOff>27000</xdr:colOff>
      <xdr:row>85</xdr:row>
      <xdr:rowOff>76320</xdr:rowOff>
    </xdr:to>
    <xdr:sp>
      <xdr:nvSpPr>
        <xdr:cNvPr id="923" name="テキスト ボックス 446"/>
        <xdr:cNvSpPr/>
      </xdr:nvSpPr>
      <xdr:spPr>
        <a:xfrm>
          <a:off x="1174428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76</xdr:row>
      <xdr:rowOff>21600</xdr:rowOff>
    </xdr:from>
    <xdr:to>
      <xdr:col>82</xdr:col>
      <xdr:colOff>158400</xdr:colOff>
      <xdr:row>76</xdr:row>
      <xdr:rowOff>122760</xdr:rowOff>
    </xdr:to>
    <xdr:sp>
      <xdr:nvSpPr>
        <xdr:cNvPr id="924" name="楕円 447"/>
        <xdr:cNvSpPr/>
      </xdr:nvSpPr>
      <xdr:spPr>
        <a:xfrm>
          <a:off x="15105600" y="13051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-360</xdr:colOff>
      <xdr:row>75</xdr:row>
      <xdr:rowOff>59400</xdr:rowOff>
    </xdr:from>
    <xdr:to>
      <xdr:col>87</xdr:col>
      <xdr:colOff>27360</xdr:colOff>
      <xdr:row>76</xdr:row>
      <xdr:rowOff>104400</xdr:rowOff>
    </xdr:to>
    <xdr:sp>
      <xdr:nvSpPr>
        <xdr:cNvPr id="925" name="公債費以外該当値テキスト"/>
        <xdr:cNvSpPr/>
      </xdr:nvSpPr>
      <xdr:spPr>
        <a:xfrm>
          <a:off x="15231240" y="12918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71.3</a:t>
          </a:r>
          <a:endParaRPr b="0" lang="en-US" sz="1000" spc="-1" strike="noStrike">
            <a:latin typeface="游明朝"/>
          </a:endParaRPr>
        </a:p>
      </xdr:txBody>
    </xdr:sp>
    <xdr:clientData/>
  </xdr:twoCellAnchor>
  <xdr:twoCellAnchor editAs="twoCell">
    <xdr:from>
      <xdr:col>78</xdr:col>
      <xdr:colOff>19080</xdr:colOff>
      <xdr:row>76</xdr:row>
      <xdr:rowOff>117360</xdr:rowOff>
    </xdr:from>
    <xdr:to>
      <xdr:col>78</xdr:col>
      <xdr:colOff>120240</xdr:colOff>
      <xdr:row>77</xdr:row>
      <xdr:rowOff>47160</xdr:rowOff>
    </xdr:to>
    <xdr:sp>
      <xdr:nvSpPr>
        <xdr:cNvPr id="926" name="楕円 449"/>
        <xdr:cNvSpPr/>
      </xdr:nvSpPr>
      <xdr:spPr>
        <a:xfrm>
          <a:off x="14333400" y="13147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77</xdr:row>
      <xdr:rowOff>50400</xdr:rowOff>
    </xdr:from>
    <xdr:to>
      <xdr:col>80</xdr:col>
      <xdr:colOff>84600</xdr:colOff>
      <xdr:row>78</xdr:row>
      <xdr:rowOff>95040</xdr:rowOff>
    </xdr:to>
    <xdr:sp>
      <xdr:nvSpPr>
        <xdr:cNvPr id="927" name="テキスト ボックス 450"/>
        <xdr:cNvSpPr/>
      </xdr:nvSpPr>
      <xdr:spPr>
        <a:xfrm>
          <a:off x="14036040" y="13251960"/>
          <a:ext cx="72972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73.4</a:t>
          </a:r>
          <a:endParaRPr b="0" lang="en-US" sz="1000" spc="-1" strike="noStrike">
            <a:latin typeface="游明朝"/>
          </a:endParaRPr>
        </a:p>
      </xdr:txBody>
    </xdr:sp>
    <xdr:clientData/>
  </xdr:twoCellAnchor>
  <xdr:twoCellAnchor editAs="twoCell">
    <xdr:from>
      <xdr:col>73</xdr:col>
      <xdr:colOff>130320</xdr:colOff>
      <xdr:row>76</xdr:row>
      <xdr:rowOff>62280</xdr:rowOff>
    </xdr:from>
    <xdr:to>
      <xdr:col>74</xdr:col>
      <xdr:colOff>31680</xdr:colOff>
      <xdr:row>76</xdr:row>
      <xdr:rowOff>163440</xdr:rowOff>
    </xdr:to>
    <xdr:sp>
      <xdr:nvSpPr>
        <xdr:cNvPr id="928" name="楕円 451"/>
        <xdr:cNvSpPr/>
      </xdr:nvSpPr>
      <xdr:spPr>
        <a:xfrm>
          <a:off x="13527000" y="1309248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75</xdr:row>
      <xdr:rowOff>23760</xdr:rowOff>
    </xdr:from>
    <xdr:to>
      <xdr:col>76</xdr:col>
      <xdr:colOff>27720</xdr:colOff>
      <xdr:row>76</xdr:row>
      <xdr:rowOff>68760</xdr:rowOff>
    </xdr:to>
    <xdr:sp>
      <xdr:nvSpPr>
        <xdr:cNvPr id="929" name="テキスト ボックス 452"/>
        <xdr:cNvSpPr/>
      </xdr:nvSpPr>
      <xdr:spPr>
        <a:xfrm>
          <a:off x="13213080" y="1288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72.2</a:t>
          </a:r>
          <a:endParaRPr b="0" lang="en-US" sz="1000" spc="-1" strike="noStrike">
            <a:latin typeface="游明朝"/>
          </a:endParaRPr>
        </a:p>
      </xdr:txBody>
    </xdr:sp>
    <xdr:clientData/>
  </xdr:twoCellAnchor>
  <xdr:twoCellAnchor editAs="twoCell">
    <xdr:from>
      <xdr:col>69</xdr:col>
      <xdr:colOff>41400</xdr:colOff>
      <xdr:row>76</xdr:row>
      <xdr:rowOff>12240</xdr:rowOff>
    </xdr:from>
    <xdr:to>
      <xdr:col>69</xdr:col>
      <xdr:colOff>142560</xdr:colOff>
      <xdr:row>76</xdr:row>
      <xdr:rowOff>113400</xdr:rowOff>
    </xdr:to>
    <xdr:sp>
      <xdr:nvSpPr>
        <xdr:cNvPr id="930" name="楕円 453"/>
        <xdr:cNvSpPr/>
      </xdr:nvSpPr>
      <xdr:spPr>
        <a:xfrm>
          <a:off x="12704040" y="13042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74</xdr:row>
      <xdr:rowOff>141840</xdr:rowOff>
    </xdr:from>
    <xdr:to>
      <xdr:col>71</xdr:col>
      <xdr:colOff>138960</xdr:colOff>
      <xdr:row>76</xdr:row>
      <xdr:rowOff>15480</xdr:rowOff>
    </xdr:to>
    <xdr:sp>
      <xdr:nvSpPr>
        <xdr:cNvPr id="931" name="テキスト ボックス 454"/>
        <xdr:cNvSpPr/>
      </xdr:nvSpPr>
      <xdr:spPr>
        <a:xfrm>
          <a:off x="12406680" y="1282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71.1</a:t>
          </a:r>
          <a:endParaRPr b="0" lang="en-US" sz="1000" spc="-1" strike="noStrike">
            <a:latin typeface="游明朝"/>
          </a:endParaRPr>
        </a:p>
      </xdr:txBody>
    </xdr:sp>
    <xdr:clientData/>
  </xdr:twoCellAnchor>
  <xdr:twoCellAnchor editAs="twoCell">
    <xdr:from>
      <xdr:col>64</xdr:col>
      <xdr:colOff>152280</xdr:colOff>
      <xdr:row>76</xdr:row>
      <xdr:rowOff>53280</xdr:rowOff>
    </xdr:from>
    <xdr:to>
      <xdr:col>65</xdr:col>
      <xdr:colOff>53640</xdr:colOff>
      <xdr:row>76</xdr:row>
      <xdr:rowOff>154440</xdr:rowOff>
    </xdr:to>
    <xdr:sp>
      <xdr:nvSpPr>
        <xdr:cNvPr id="932" name="楕円 455"/>
        <xdr:cNvSpPr/>
      </xdr:nvSpPr>
      <xdr:spPr>
        <a:xfrm>
          <a:off x="11897280" y="1308348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75</xdr:row>
      <xdr:rowOff>15120</xdr:rowOff>
    </xdr:from>
    <xdr:to>
      <xdr:col>67</xdr:col>
      <xdr:colOff>43560</xdr:colOff>
      <xdr:row>76</xdr:row>
      <xdr:rowOff>60120</xdr:rowOff>
    </xdr:to>
    <xdr:sp>
      <xdr:nvSpPr>
        <xdr:cNvPr id="933" name="テキスト ボックス 456"/>
        <xdr:cNvSpPr/>
      </xdr:nvSpPr>
      <xdr:spPr>
        <a:xfrm>
          <a:off x="11583720" y="1287396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72.0</a:t>
          </a:r>
          <a:endParaRPr b="0" lang="en-US" sz="10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109800</xdr:rowOff>
    </xdr:from>
    <xdr:to>
      <xdr:col>34</xdr:col>
      <xdr:colOff>18720</xdr:colOff>
      <xdr:row>64</xdr:row>
      <xdr:rowOff>109440</xdr:rowOff>
    </xdr:to>
    <xdr:graphicFrame>
      <xdr:nvGraphicFramePr>
        <xdr:cNvPr id="934" name="グラフ3"/>
        <xdr:cNvGraphicFramePr/>
      </xdr:nvGraphicFramePr>
      <xdr:xfrm>
        <a:off x="1123920" y="933948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86400</xdr:rowOff>
    </xdr:from>
    <xdr:to>
      <xdr:col>40</xdr:col>
      <xdr:colOff>279720</xdr:colOff>
      <xdr:row>3</xdr:row>
      <xdr:rowOff>18000</xdr:rowOff>
    </xdr:to>
    <xdr:sp>
      <xdr:nvSpPr>
        <xdr:cNvPr id="936" name="表題ボックス"/>
        <xdr:cNvSpPr/>
      </xdr:nvSpPr>
      <xdr:spPr>
        <a:xfrm>
          <a:off x="0" y="86400"/>
          <a:ext cx="11315880" cy="446040"/>
        </a:xfrm>
        <a:prstGeom prst="rect">
          <a:avLst/>
        </a:prstGeom>
        <a:noFill/>
        <a:ln w="9525">
          <a:noFill/>
        </a:ln>
      </xdr:spPr>
      <xdr:style>
        <a:lnRef idx="0"/>
        <a:fillRef idx="0"/>
        <a:effectRef idx="0"/>
        <a:fontRef idx="minor"/>
      </xdr:style>
      <xdr:txBody>
        <a:bodyPr horzOverflow="clip" vertOverflow="clip" lIns="18360" rIns="0" tIns="0" bIns="0" anchor="ctr" upright="1">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游明朝"/>
          </a:endParaRPr>
        </a:p>
      </xdr:txBody>
    </xdr:sp>
    <xdr:clientData/>
  </xdr:twoCellAnchor>
  <xdr:twoCellAnchor editAs="twoCell">
    <xdr:from>
      <xdr:col>41</xdr:col>
      <xdr:colOff>698400</xdr:colOff>
      <xdr:row>0</xdr:row>
      <xdr:rowOff>0</xdr:rowOff>
    </xdr:from>
    <xdr:to>
      <xdr:col>43</xdr:col>
      <xdr:colOff>1091880</xdr:colOff>
      <xdr:row>2</xdr:row>
      <xdr:rowOff>36360</xdr:rowOff>
    </xdr:to>
    <xdr:sp>
      <xdr:nvSpPr>
        <xdr:cNvPr id="937" name="団体名称ボックス1"/>
        <xdr:cNvSpPr/>
      </xdr:nvSpPr>
      <xdr:spPr>
        <a:xfrm>
          <a:off x="12922200" y="0"/>
          <a:ext cx="2768400" cy="37944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12240</xdr:rowOff>
    </xdr:from>
    <xdr:to>
      <xdr:col>43</xdr:col>
      <xdr:colOff>1076040</xdr:colOff>
      <xdr:row>2</xdr:row>
      <xdr:rowOff>24480</xdr:rowOff>
    </xdr:to>
    <xdr:sp>
      <xdr:nvSpPr>
        <xdr:cNvPr id="938" name="団体名称ボックス2"/>
        <xdr:cNvSpPr/>
      </xdr:nvSpPr>
      <xdr:spPr>
        <a:xfrm>
          <a:off x="12931920" y="12240"/>
          <a:ext cx="274284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30600</xdr:rowOff>
    </xdr:from>
    <xdr:to>
      <xdr:col>43</xdr:col>
      <xdr:colOff>1055520</xdr:colOff>
      <xdr:row>2</xdr:row>
      <xdr:rowOff>11880</xdr:rowOff>
    </xdr:to>
    <xdr:sp>
      <xdr:nvSpPr>
        <xdr:cNvPr id="939" name="団体名称ボックス3"/>
        <xdr:cNvSpPr/>
      </xdr:nvSpPr>
      <xdr:spPr>
        <a:xfrm>
          <a:off x="12944520" y="30600"/>
          <a:ext cx="2709720" cy="324360"/>
        </a:xfrm>
        <a:prstGeom prst="rect">
          <a:avLst/>
        </a:prstGeom>
        <a:solidFill>
          <a:srgbClr val="ff0000"/>
        </a:solidFill>
        <a:ln w="952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福岡県苅田町</a:t>
          </a:r>
          <a:endParaRPr b="0" lang="en-US" sz="1250" spc="-1" strike="noStrike">
            <a:latin typeface="游明朝"/>
          </a:endParaRPr>
        </a:p>
      </xdr:txBody>
    </xdr:sp>
    <xdr:clientData/>
  </xdr:twoCellAnchor>
  <xdr:twoCellAnchor editAs="twoCell">
    <xdr:from>
      <xdr:col>39</xdr:col>
      <xdr:colOff>1066680</xdr:colOff>
      <xdr:row>0</xdr:row>
      <xdr:rowOff>0</xdr:rowOff>
    </xdr:from>
    <xdr:to>
      <xdr:col>41</xdr:col>
      <xdr:colOff>501120</xdr:colOff>
      <xdr:row>2</xdr:row>
      <xdr:rowOff>36360</xdr:rowOff>
    </xdr:to>
    <xdr:sp>
      <xdr:nvSpPr>
        <xdr:cNvPr id="940" name="正方形/長方形 6"/>
        <xdr:cNvSpPr/>
      </xdr:nvSpPr>
      <xdr:spPr>
        <a:xfrm>
          <a:off x="10915560" y="0"/>
          <a:ext cx="1809360" cy="37944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12240</xdr:rowOff>
    </xdr:from>
    <xdr:to>
      <xdr:col>41</xdr:col>
      <xdr:colOff>482400</xdr:colOff>
      <xdr:row>2</xdr:row>
      <xdr:rowOff>24480</xdr:rowOff>
    </xdr:to>
    <xdr:sp>
      <xdr:nvSpPr>
        <xdr:cNvPr id="941" name="正方形/長方形 7"/>
        <xdr:cNvSpPr/>
      </xdr:nvSpPr>
      <xdr:spPr>
        <a:xfrm>
          <a:off x="10941120" y="12240"/>
          <a:ext cx="176508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30600</xdr:rowOff>
    </xdr:from>
    <xdr:to>
      <xdr:col>41</xdr:col>
      <xdr:colOff>449640</xdr:colOff>
      <xdr:row>2</xdr:row>
      <xdr:rowOff>11880</xdr:rowOff>
    </xdr:to>
    <xdr:sp>
      <xdr:nvSpPr>
        <xdr:cNvPr id="942" name="正方形/長方形 8"/>
        <xdr:cNvSpPr/>
      </xdr:nvSpPr>
      <xdr:spPr>
        <a:xfrm>
          <a:off x="10966320" y="30600"/>
          <a:ext cx="1707120" cy="324360"/>
        </a:xfrm>
        <a:prstGeom prst="rect">
          <a:avLst/>
        </a:prstGeom>
        <a:solidFill>
          <a:srgbClr val="ff0000"/>
        </a:solidFill>
        <a:ln w="317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4</a:t>
          </a:r>
          <a:r>
            <a:rPr b="1" lang="ja-JP" sz="1250" spc="-1" strike="noStrike">
              <a:solidFill>
                <a:srgbClr val="ffffff"/>
              </a:solidFill>
              <a:latin typeface="ＭＳ ゴシック"/>
              <a:ea typeface="ＭＳ ゴシック"/>
            </a:rPr>
            <a:t>年度</a:t>
          </a:r>
          <a:endParaRPr b="0" lang="en-US" sz="1250" spc="-1" strike="noStrike">
            <a:latin typeface="游明朝"/>
          </a:endParaRPr>
        </a:p>
      </xdr:txBody>
    </xdr:sp>
    <xdr:clientData/>
  </xdr:twoCellAnchor>
  <xdr:twoCellAnchor editAs="twoCell">
    <xdr:from>
      <xdr:col>11</xdr:col>
      <xdr:colOff>63360</xdr:colOff>
      <xdr:row>63</xdr:row>
      <xdr:rowOff>28080</xdr:rowOff>
    </xdr:from>
    <xdr:to>
      <xdr:col>33</xdr:col>
      <xdr:colOff>113760</xdr:colOff>
      <xdr:row>64</xdr:row>
      <xdr:rowOff>106560</xdr:rowOff>
    </xdr:to>
    <xdr:sp>
      <xdr:nvSpPr>
        <xdr:cNvPr id="943" name="角丸四角形 9"/>
        <xdr:cNvSpPr/>
      </xdr:nvSpPr>
      <xdr:spPr>
        <a:xfrm>
          <a:off x="1984320" y="12000960"/>
          <a:ext cx="3891960" cy="2498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64080</xdr:rowOff>
    </xdr:from>
    <xdr:to>
      <xdr:col>20</xdr:col>
      <xdr:colOff>174240</xdr:colOff>
      <xdr:row>64</xdr:row>
      <xdr:rowOff>142920</xdr:rowOff>
    </xdr:to>
    <xdr:sp>
      <xdr:nvSpPr>
        <xdr:cNvPr id="944" name="正方形/長方形 10"/>
        <xdr:cNvSpPr/>
      </xdr:nvSpPr>
      <xdr:spPr>
        <a:xfrm>
          <a:off x="2508120" y="12036960"/>
          <a:ext cx="1158480" cy="2502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当該団体値</a:t>
          </a:r>
          <a:endParaRPr b="0" lang="en-US" sz="1100" spc="-1" strike="noStrike">
            <a:latin typeface="游明朝"/>
          </a:endParaRPr>
        </a:p>
      </xdr:txBody>
    </xdr:sp>
    <xdr:clientData/>
  </xdr:twoCellAnchor>
  <xdr:twoCellAnchor editAs="twoCell">
    <xdr:from>
      <xdr:col>12</xdr:col>
      <xdr:colOff>126720</xdr:colOff>
      <xdr:row>63</xdr:row>
      <xdr:rowOff>149760</xdr:rowOff>
    </xdr:from>
    <xdr:to>
      <xdr:col>14</xdr:col>
      <xdr:colOff>37800</xdr:colOff>
      <xdr:row>63</xdr:row>
      <xdr:rowOff>149760</xdr:rowOff>
    </xdr:to>
    <xdr:cxnSp>
      <xdr:nvCxnSpPr>
        <xdr:cNvPr id="945" name="直線コネクタ 11"/>
        <xdr:cNvCxnSpPr/>
      </xdr:nvCxnSpPr>
      <xdr:spPr>
        <a:xfrm>
          <a:off x="2222280" y="12122640"/>
          <a:ext cx="260640" cy="360"/>
        </a:xfrm>
        <a:prstGeom prst="straightConnector1">
          <a:avLst/>
        </a:prstGeom>
        <a:ln w="6350">
          <a:solidFill>
            <a:srgbClr val="ff0000"/>
          </a:solidFill>
          <a:round/>
        </a:ln>
      </xdr:spPr>
    </xdr:cxnSp>
    <xdr:clientData/>
  </xdr:twoCellAnchor>
  <xdr:twoCellAnchor editAs="twoCell">
    <xdr:from>
      <xdr:col>13</xdr:col>
      <xdr:colOff>38160</xdr:colOff>
      <xdr:row>63</xdr:row>
      <xdr:rowOff>100800</xdr:rowOff>
    </xdr:from>
    <xdr:to>
      <xdr:col>13</xdr:col>
      <xdr:colOff>139320</xdr:colOff>
      <xdr:row>64</xdr:row>
      <xdr:rowOff>33120</xdr:rowOff>
    </xdr:to>
    <xdr:sp>
      <xdr:nvSpPr>
        <xdr:cNvPr id="946" name="楕円 12"/>
        <xdr:cNvSpPr/>
      </xdr:nvSpPr>
      <xdr:spPr>
        <a:xfrm>
          <a:off x="2308320" y="12073680"/>
          <a:ext cx="101160" cy="1036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100800</xdr:rowOff>
    </xdr:from>
    <xdr:to>
      <xdr:col>24</xdr:col>
      <xdr:colOff>12240</xdr:colOff>
      <xdr:row>64</xdr:row>
      <xdr:rowOff>33120</xdr:rowOff>
    </xdr:to>
    <xdr:sp>
      <xdr:nvSpPr>
        <xdr:cNvPr id="947" name="フローチャート: 判断 13"/>
        <xdr:cNvSpPr/>
      </xdr:nvSpPr>
      <xdr:spPr>
        <a:xfrm>
          <a:off x="4118040" y="12073680"/>
          <a:ext cx="85320" cy="10368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64080</xdr:rowOff>
    </xdr:from>
    <xdr:to>
      <xdr:col>31</xdr:col>
      <xdr:colOff>75960</xdr:colOff>
      <xdr:row>64</xdr:row>
      <xdr:rowOff>142920</xdr:rowOff>
    </xdr:to>
    <xdr:sp>
      <xdr:nvSpPr>
        <xdr:cNvPr id="948" name="正方形/長方形 14"/>
        <xdr:cNvSpPr/>
      </xdr:nvSpPr>
      <xdr:spPr>
        <a:xfrm>
          <a:off x="4330800" y="12036960"/>
          <a:ext cx="1158480" cy="2502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類似団体内平均値</a:t>
          </a:r>
          <a:endParaRPr b="0" lang="en-US" sz="1100" spc="-1" strike="noStrike">
            <a:latin typeface="游明朝"/>
          </a:endParaRPr>
        </a:p>
      </xdr:txBody>
    </xdr:sp>
    <xdr:clientData/>
  </xdr:twoCellAnchor>
  <xdr:twoCellAnchor editAs="twoCell">
    <xdr:from>
      <xdr:col>11</xdr:col>
      <xdr:colOff>63360</xdr:colOff>
      <xdr:row>6</xdr:row>
      <xdr:rowOff>3240</xdr:rowOff>
    </xdr:from>
    <xdr:to>
      <xdr:col>33</xdr:col>
      <xdr:colOff>113760</xdr:colOff>
      <xdr:row>7</xdr:row>
      <xdr:rowOff>82800</xdr:rowOff>
    </xdr:to>
    <xdr:sp>
      <xdr:nvSpPr>
        <xdr:cNvPr id="949" name="正方形/長方形 15"/>
        <xdr:cNvSpPr/>
      </xdr:nvSpPr>
      <xdr:spPr>
        <a:xfrm>
          <a:off x="1984320" y="1079640"/>
          <a:ext cx="3891960" cy="25092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50" name="角丸四角形 16"/>
        <xdr:cNvSpPr/>
      </xdr:nvSpPr>
      <xdr:spPr>
        <a:xfrm>
          <a:off x="127080" y="107964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27360</xdr:rowOff>
    </xdr:to>
    <xdr:sp>
      <xdr:nvSpPr>
        <xdr:cNvPr id="951" name="正方形/長方形 17"/>
        <xdr:cNvSpPr/>
      </xdr:nvSpPr>
      <xdr:spPr>
        <a:xfrm>
          <a:off x="425520" y="1193760"/>
          <a:ext cx="1158840" cy="25272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8</xdr:row>
      <xdr:rowOff>39240</xdr:rowOff>
    </xdr:from>
    <xdr:to>
      <xdr:col>9</xdr:col>
      <xdr:colOff>12600</xdr:colOff>
      <xdr:row>9</xdr:row>
      <xdr:rowOff>123480</xdr:rowOff>
    </xdr:to>
    <xdr:sp>
      <xdr:nvSpPr>
        <xdr:cNvPr id="952" name="正方形/長方形 18"/>
        <xdr:cNvSpPr/>
      </xdr:nvSpPr>
      <xdr:spPr>
        <a:xfrm>
          <a:off x="425520" y="1458360"/>
          <a:ext cx="1158840" cy="25596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53" name="正方形/長方形 19"/>
        <xdr:cNvSpPr/>
      </xdr:nvSpPr>
      <xdr:spPr>
        <a:xfrm>
          <a:off x="425520" y="176544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7</xdr:row>
      <xdr:rowOff>8640</xdr:rowOff>
    </xdr:from>
    <xdr:to>
      <xdr:col>1</xdr:col>
      <xdr:colOff>174600</xdr:colOff>
      <xdr:row>7</xdr:row>
      <xdr:rowOff>8640</xdr:rowOff>
    </xdr:to>
    <xdr:cxnSp>
      <xdr:nvCxnSpPr>
        <xdr:cNvPr id="954" name="直線コネクタ 20"/>
        <xdr:cNvCxnSpPr/>
      </xdr:nvCxnSpPr>
      <xdr:spPr>
        <a:xfrm flipH="1">
          <a:off x="180720" y="1256400"/>
          <a:ext cx="168840" cy="360"/>
        </a:xfrm>
        <a:prstGeom prst="straightConnector1">
          <a:avLst/>
        </a:prstGeom>
        <a:ln w="6350">
          <a:solidFill>
            <a:srgbClr val="ff0000"/>
          </a:solidFill>
          <a:round/>
        </a:ln>
      </xdr:spPr>
    </xdr:cxnSp>
    <xdr:clientData/>
  </xdr:twoCellAnchor>
  <xdr:twoCellAnchor editAs="twoCell">
    <xdr:from>
      <xdr:col>1</xdr:col>
      <xdr:colOff>91800</xdr:colOff>
      <xdr:row>9</xdr:row>
      <xdr:rowOff>123480</xdr:rowOff>
    </xdr:from>
    <xdr:to>
      <xdr:col>1</xdr:col>
      <xdr:colOff>91800</xdr:colOff>
      <xdr:row>10</xdr:row>
      <xdr:rowOff>91800</xdr:rowOff>
    </xdr:to>
    <xdr:cxnSp>
      <xdr:nvCxnSpPr>
        <xdr:cNvPr id="955" name="直線コネクタ 21"/>
        <xdr:cNvCxnSpPr/>
      </xdr:nvCxnSpPr>
      <xdr:spPr>
        <a:xfrm>
          <a:off x="266400" y="1714320"/>
          <a:ext cx="360" cy="140040"/>
        </a:xfrm>
        <a:prstGeom prst="straightConnector1">
          <a:avLst/>
        </a:prstGeom>
        <a:ln w="31750">
          <a:solidFill>
            <a:srgbClr val="808080"/>
          </a:solidFill>
          <a:round/>
        </a:ln>
      </xdr:spPr>
    </xdr:cxnSp>
    <xdr:clientData/>
  </xdr:twoCellAnchor>
  <xdr:twoCellAnchor editAs="twoCell">
    <xdr:from>
      <xdr:col>1</xdr:col>
      <xdr:colOff>6120</xdr:colOff>
      <xdr:row>9</xdr:row>
      <xdr:rowOff>123480</xdr:rowOff>
    </xdr:from>
    <xdr:to>
      <xdr:col>1</xdr:col>
      <xdr:colOff>174600</xdr:colOff>
      <xdr:row>9</xdr:row>
      <xdr:rowOff>123480</xdr:rowOff>
    </xdr:to>
    <xdr:cxnSp>
      <xdr:nvCxnSpPr>
        <xdr:cNvPr id="956" name="直線コネクタ 22"/>
        <xdr:cNvCxnSpPr/>
      </xdr:nvCxnSpPr>
      <xdr:spPr>
        <a:xfrm flipH="1">
          <a:off x="180720" y="1714320"/>
          <a:ext cx="168840" cy="360"/>
        </a:xfrm>
        <a:prstGeom prst="straightConnector1">
          <a:avLst/>
        </a:prstGeom>
        <a:ln w="15875">
          <a:solidFill>
            <a:srgbClr val="000000"/>
          </a:solidFill>
          <a:round/>
        </a:ln>
      </xdr:spPr>
    </xdr:cxnSp>
    <xdr:clientData/>
  </xdr:twoCellAnchor>
  <xdr:twoCellAnchor editAs="twoCell">
    <xdr:from>
      <xdr:col>1</xdr:col>
      <xdr:colOff>91800</xdr:colOff>
      <xdr:row>11</xdr:row>
      <xdr:rowOff>18720</xdr:rowOff>
    </xdr:from>
    <xdr:to>
      <xdr:col>1</xdr:col>
      <xdr:colOff>91800</xdr:colOff>
      <xdr:row>11</xdr:row>
      <xdr:rowOff>158400</xdr:rowOff>
    </xdr:to>
    <xdr:cxnSp>
      <xdr:nvCxnSpPr>
        <xdr:cNvPr id="957" name="直線コネクタ 23"/>
        <xdr:cNvCxnSpPr/>
      </xdr:nvCxnSpPr>
      <xdr:spPr>
        <a:xfrm flipV="1">
          <a:off x="266400" y="1952280"/>
          <a:ext cx="360" cy="140040"/>
        </a:xfrm>
        <a:prstGeom prst="straightConnector1">
          <a:avLst/>
        </a:prstGeom>
        <a:ln w="31750">
          <a:solidFill>
            <a:srgbClr val="808080"/>
          </a:solidFill>
          <a:round/>
        </a:ln>
      </xdr:spPr>
    </xdr:cxnSp>
    <xdr:clientData/>
  </xdr:twoCellAnchor>
  <xdr:twoCellAnchor editAs="twoCell">
    <xdr:from>
      <xdr:col>1</xdr:col>
      <xdr:colOff>6120</xdr:colOff>
      <xdr:row>11</xdr:row>
      <xdr:rowOff>161640</xdr:rowOff>
    </xdr:from>
    <xdr:to>
      <xdr:col>1</xdr:col>
      <xdr:colOff>174600</xdr:colOff>
      <xdr:row>11</xdr:row>
      <xdr:rowOff>161640</xdr:rowOff>
    </xdr:to>
    <xdr:cxnSp>
      <xdr:nvCxnSpPr>
        <xdr:cNvPr id="958" name="直線コネクタ 24"/>
        <xdr:cNvCxnSpPr/>
      </xdr:nvCxnSpPr>
      <xdr:spPr>
        <a:xfrm flipH="1">
          <a:off x="180720" y="2095200"/>
          <a:ext cx="168840" cy="360"/>
        </a:xfrm>
        <a:prstGeom prst="straightConnector1">
          <a:avLst/>
        </a:prstGeom>
        <a:ln w="15875">
          <a:solidFill>
            <a:srgbClr val="000000"/>
          </a:solidFill>
          <a:round/>
        </a:ln>
      </xdr:spPr>
    </xdr:cxnSp>
    <xdr:clientData/>
  </xdr:twoCellAnchor>
  <xdr:twoCellAnchor editAs="twoCell">
    <xdr:from>
      <xdr:col>1</xdr:col>
      <xdr:colOff>41400</xdr:colOff>
      <xdr:row>6</xdr:row>
      <xdr:rowOff>130320</xdr:rowOff>
    </xdr:from>
    <xdr:to>
      <xdr:col>1</xdr:col>
      <xdr:colOff>142560</xdr:colOff>
      <xdr:row>7</xdr:row>
      <xdr:rowOff>58320</xdr:rowOff>
    </xdr:to>
    <xdr:sp>
      <xdr:nvSpPr>
        <xdr:cNvPr id="959" name="楕円 25"/>
        <xdr:cNvSpPr/>
      </xdr:nvSpPr>
      <xdr:spPr>
        <a:xfrm>
          <a:off x="216000" y="1206720"/>
          <a:ext cx="101160" cy="993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52200</xdr:rowOff>
    </xdr:from>
    <xdr:to>
      <xdr:col>1</xdr:col>
      <xdr:colOff>142560</xdr:colOff>
      <xdr:row>8</xdr:row>
      <xdr:rowOff>149760</xdr:rowOff>
    </xdr:to>
    <xdr:sp>
      <xdr:nvSpPr>
        <xdr:cNvPr id="960" name="フローチャート: 判断 26"/>
        <xdr:cNvSpPr/>
      </xdr:nvSpPr>
      <xdr:spPr>
        <a:xfrm>
          <a:off x="216000" y="1471320"/>
          <a:ext cx="101160" cy="975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112680</xdr:rowOff>
    </xdr:to>
    <xdr:sp>
      <xdr:nvSpPr>
        <xdr:cNvPr id="961" name="正方形/長方形 27"/>
        <xdr:cNvSpPr/>
      </xdr:nvSpPr>
      <xdr:spPr>
        <a:xfrm>
          <a:off x="1984320" y="1651320"/>
          <a:ext cx="3891960" cy="228096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7</xdr:row>
      <xdr:rowOff>21600</xdr:rowOff>
    </xdr:from>
    <xdr:to>
      <xdr:col>11</xdr:col>
      <xdr:colOff>36720</xdr:colOff>
      <xdr:row>8</xdr:row>
      <xdr:rowOff>79560</xdr:rowOff>
    </xdr:to>
    <xdr:sp>
      <xdr:nvSpPr>
        <xdr:cNvPr id="962" name="テキスト ボックス 28"/>
        <xdr:cNvSpPr/>
      </xdr:nvSpPr>
      <xdr:spPr>
        <a:xfrm>
          <a:off x="1551960" y="126936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22</xdr:row>
      <xdr:rowOff>112680</xdr:rowOff>
    </xdr:from>
    <xdr:to>
      <xdr:col>33</xdr:col>
      <xdr:colOff>114120</xdr:colOff>
      <xdr:row>22</xdr:row>
      <xdr:rowOff>112680</xdr:rowOff>
    </xdr:to>
    <xdr:cxnSp>
      <xdr:nvCxnSpPr>
        <xdr:cNvPr id="963" name="直線コネクタ 29"/>
        <xdr:cNvCxnSpPr/>
      </xdr:nvCxnSpPr>
      <xdr:spPr>
        <a:xfrm>
          <a:off x="1984320" y="3932280"/>
          <a:ext cx="3892680" cy="360"/>
        </a:xfrm>
        <a:prstGeom prst="straightConnector1">
          <a:avLst/>
        </a:prstGeom>
        <a:ln w="9525">
          <a:solidFill>
            <a:srgbClr val="c0c0c0"/>
          </a:solidFill>
          <a:round/>
        </a:ln>
      </xdr:spPr>
    </xdr:cxnSp>
    <xdr:clientData/>
  </xdr:twoCellAnchor>
  <xdr:twoCellAnchor editAs="oneCell">
    <xdr:from>
      <xdr:col>7</xdr:col>
      <xdr:colOff>50760</xdr:colOff>
      <xdr:row>21</xdr:row>
      <xdr:rowOff>156960</xdr:rowOff>
    </xdr:from>
    <xdr:to>
      <xdr:col>11</xdr:col>
      <xdr:colOff>113760</xdr:colOff>
      <xdr:row>23</xdr:row>
      <xdr:rowOff>30600</xdr:rowOff>
    </xdr:to>
    <xdr:sp>
      <xdr:nvSpPr>
        <xdr:cNvPr id="964" name="テキスト ボックス 30"/>
        <xdr:cNvSpPr/>
      </xdr:nvSpPr>
      <xdr:spPr>
        <a:xfrm>
          <a:off x="1272960" y="3805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20</xdr:row>
      <xdr:rowOff>75960</xdr:rowOff>
    </xdr:from>
    <xdr:to>
      <xdr:col>33</xdr:col>
      <xdr:colOff>114120</xdr:colOff>
      <xdr:row>20</xdr:row>
      <xdr:rowOff>75960</xdr:rowOff>
    </xdr:to>
    <xdr:cxnSp>
      <xdr:nvCxnSpPr>
        <xdr:cNvPr id="965" name="直線コネクタ 31"/>
        <xdr:cNvCxnSpPr/>
      </xdr:nvCxnSpPr>
      <xdr:spPr>
        <a:xfrm>
          <a:off x="1984320" y="3552480"/>
          <a:ext cx="3892680" cy="360"/>
        </a:xfrm>
        <a:prstGeom prst="straightConnector1">
          <a:avLst/>
        </a:prstGeom>
        <a:ln w="9525">
          <a:solidFill>
            <a:srgbClr val="c0c0c0"/>
          </a:solidFill>
          <a:round/>
        </a:ln>
      </xdr:spPr>
    </xdr:cxnSp>
    <xdr:clientData/>
  </xdr:twoCellAnchor>
  <xdr:twoCellAnchor editAs="oneCell">
    <xdr:from>
      <xdr:col>7</xdr:col>
      <xdr:colOff>50760</xdr:colOff>
      <xdr:row>19</xdr:row>
      <xdr:rowOff>120600</xdr:rowOff>
    </xdr:from>
    <xdr:to>
      <xdr:col>11</xdr:col>
      <xdr:colOff>113760</xdr:colOff>
      <xdr:row>20</xdr:row>
      <xdr:rowOff>165600</xdr:rowOff>
    </xdr:to>
    <xdr:sp>
      <xdr:nvSpPr>
        <xdr:cNvPr id="966" name="テキスト ボックス 32"/>
        <xdr:cNvSpPr/>
      </xdr:nvSpPr>
      <xdr:spPr>
        <a:xfrm>
          <a:off x="1272960" y="3425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11</xdr:col>
      <xdr:colOff>63360</xdr:colOff>
      <xdr:row>18</xdr:row>
      <xdr:rowOff>39240</xdr:rowOff>
    </xdr:from>
    <xdr:to>
      <xdr:col>33</xdr:col>
      <xdr:colOff>114120</xdr:colOff>
      <xdr:row>18</xdr:row>
      <xdr:rowOff>39240</xdr:rowOff>
    </xdr:to>
    <xdr:cxnSp>
      <xdr:nvCxnSpPr>
        <xdr:cNvPr id="967" name="直線コネクタ 33"/>
        <xdr:cNvCxnSpPr/>
      </xdr:nvCxnSpPr>
      <xdr:spPr>
        <a:xfrm>
          <a:off x="1984320" y="3173040"/>
          <a:ext cx="3892680" cy="360"/>
        </a:xfrm>
        <a:prstGeom prst="straightConnector1">
          <a:avLst/>
        </a:prstGeom>
        <a:ln w="9525">
          <a:solidFill>
            <a:srgbClr val="c0c0c0"/>
          </a:solidFill>
          <a:round/>
        </a:ln>
      </xdr:spPr>
    </xdr:cxnSp>
    <xdr:clientData/>
  </xdr:twoCellAnchor>
  <xdr:twoCellAnchor editAs="oneCell">
    <xdr:from>
      <xdr:col>7</xdr:col>
      <xdr:colOff>50760</xdr:colOff>
      <xdr:row>17</xdr:row>
      <xdr:rowOff>83880</xdr:rowOff>
    </xdr:from>
    <xdr:to>
      <xdr:col>11</xdr:col>
      <xdr:colOff>113760</xdr:colOff>
      <xdr:row>18</xdr:row>
      <xdr:rowOff>128880</xdr:rowOff>
    </xdr:to>
    <xdr:sp>
      <xdr:nvSpPr>
        <xdr:cNvPr id="968" name="テキスト ボックス 34"/>
        <xdr:cNvSpPr/>
      </xdr:nvSpPr>
      <xdr:spPr>
        <a:xfrm>
          <a:off x="1272960" y="304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11</xdr:col>
      <xdr:colOff>63360</xdr:colOff>
      <xdr:row>16</xdr:row>
      <xdr:rowOff>2880</xdr:rowOff>
    </xdr:from>
    <xdr:to>
      <xdr:col>33</xdr:col>
      <xdr:colOff>114120</xdr:colOff>
      <xdr:row>16</xdr:row>
      <xdr:rowOff>2880</xdr:rowOff>
    </xdr:to>
    <xdr:cxnSp>
      <xdr:nvCxnSpPr>
        <xdr:cNvPr id="969" name="直線コネクタ 35"/>
        <xdr:cNvCxnSpPr/>
      </xdr:nvCxnSpPr>
      <xdr:spPr>
        <a:xfrm>
          <a:off x="1984320" y="2793600"/>
          <a:ext cx="3892680" cy="360"/>
        </a:xfrm>
        <a:prstGeom prst="straightConnector1">
          <a:avLst/>
        </a:prstGeom>
        <a:ln w="9525">
          <a:solidFill>
            <a:srgbClr val="c0c0c0"/>
          </a:solidFill>
          <a:round/>
        </a:ln>
      </xdr:spPr>
    </xdr:cxnSp>
    <xdr:clientData/>
  </xdr:twoCellAnchor>
  <xdr:twoCellAnchor editAs="oneCell">
    <xdr:from>
      <xdr:col>7</xdr:col>
      <xdr:colOff>50760</xdr:colOff>
      <xdr:row>15</xdr:row>
      <xdr:rowOff>44280</xdr:rowOff>
    </xdr:from>
    <xdr:to>
      <xdr:col>11</xdr:col>
      <xdr:colOff>113760</xdr:colOff>
      <xdr:row>16</xdr:row>
      <xdr:rowOff>89280</xdr:rowOff>
    </xdr:to>
    <xdr:sp>
      <xdr:nvSpPr>
        <xdr:cNvPr id="970" name="テキスト ボックス 36"/>
        <xdr:cNvSpPr/>
      </xdr:nvSpPr>
      <xdr:spPr>
        <a:xfrm>
          <a:off x="1272960" y="2663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11</xdr:col>
      <xdr:colOff>63360</xdr:colOff>
      <xdr:row>13</xdr:row>
      <xdr:rowOff>136440</xdr:rowOff>
    </xdr:from>
    <xdr:to>
      <xdr:col>33</xdr:col>
      <xdr:colOff>114120</xdr:colOff>
      <xdr:row>13</xdr:row>
      <xdr:rowOff>136440</xdr:rowOff>
    </xdr:to>
    <xdr:cxnSp>
      <xdr:nvCxnSpPr>
        <xdr:cNvPr id="971" name="直線コネクタ 37"/>
        <xdr:cNvCxnSpPr/>
      </xdr:nvCxnSpPr>
      <xdr:spPr>
        <a:xfrm>
          <a:off x="1984320" y="2413080"/>
          <a:ext cx="3892680" cy="360"/>
        </a:xfrm>
        <a:prstGeom prst="straightConnector1">
          <a:avLst/>
        </a:prstGeom>
        <a:ln w="9525">
          <a:solidFill>
            <a:srgbClr val="c0c0c0"/>
          </a:solidFill>
          <a:round/>
        </a:ln>
      </xdr:spPr>
    </xdr:cxnSp>
    <xdr:clientData/>
  </xdr:twoCellAnchor>
  <xdr:twoCellAnchor editAs="oneCell">
    <xdr:from>
      <xdr:col>7</xdr:col>
      <xdr:colOff>50760</xdr:colOff>
      <xdr:row>13</xdr:row>
      <xdr:rowOff>12600</xdr:rowOff>
    </xdr:from>
    <xdr:to>
      <xdr:col>11</xdr:col>
      <xdr:colOff>113760</xdr:colOff>
      <xdr:row>14</xdr:row>
      <xdr:rowOff>57600</xdr:rowOff>
    </xdr:to>
    <xdr:sp>
      <xdr:nvSpPr>
        <xdr:cNvPr id="972" name="テキスト ボックス 38"/>
        <xdr:cNvSpPr/>
      </xdr:nvSpPr>
      <xdr:spPr>
        <a:xfrm>
          <a:off x="1272960" y="2289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11</xdr:col>
      <xdr:colOff>63360</xdr:colOff>
      <xdr:row>11</xdr:row>
      <xdr:rowOff>98280</xdr:rowOff>
    </xdr:from>
    <xdr:to>
      <xdr:col>33</xdr:col>
      <xdr:colOff>114120</xdr:colOff>
      <xdr:row>11</xdr:row>
      <xdr:rowOff>98280</xdr:rowOff>
    </xdr:to>
    <xdr:cxnSp>
      <xdr:nvCxnSpPr>
        <xdr:cNvPr id="973" name="直線コネクタ 39"/>
        <xdr:cNvCxnSpPr/>
      </xdr:nvCxnSpPr>
      <xdr:spPr>
        <a:xfrm>
          <a:off x="1984320" y="2031840"/>
          <a:ext cx="3892680" cy="360"/>
        </a:xfrm>
        <a:prstGeom prst="straightConnector1">
          <a:avLst/>
        </a:prstGeom>
        <a:ln w="9525">
          <a:solidFill>
            <a:srgbClr val="c0c0c0"/>
          </a:solidFill>
          <a:round/>
        </a:ln>
      </xdr:spPr>
    </xdr:cxnSp>
    <xdr:clientData/>
  </xdr:twoCellAnchor>
  <xdr:twoCellAnchor editAs="oneCell">
    <xdr:from>
      <xdr:col>7</xdr:col>
      <xdr:colOff>50760</xdr:colOff>
      <xdr:row>10</xdr:row>
      <xdr:rowOff>149040</xdr:rowOff>
    </xdr:from>
    <xdr:to>
      <xdr:col>11</xdr:col>
      <xdr:colOff>113760</xdr:colOff>
      <xdr:row>12</xdr:row>
      <xdr:rowOff>22680</xdr:rowOff>
    </xdr:to>
    <xdr:sp>
      <xdr:nvSpPr>
        <xdr:cNvPr id="974" name="テキスト ボックス 40"/>
        <xdr:cNvSpPr/>
      </xdr:nvSpPr>
      <xdr:spPr>
        <a:xfrm>
          <a:off x="1272960" y="191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cxnSp>
      <xdr:nvCxnSpPr>
        <xdr:cNvPr id="975" name="直線コネクタ 41"/>
        <xdr:cNvCxnSpPr/>
      </xdr:nvCxnSpPr>
      <xdr:spPr>
        <a:xfrm>
          <a:off x="1984320" y="1650960"/>
          <a:ext cx="3892680" cy="360"/>
        </a:xfrm>
        <a:prstGeom prst="straightConnector1">
          <a:avLst/>
        </a:prstGeom>
        <a:ln w="9525">
          <a:solidFill>
            <a:srgbClr val="c0c0c0"/>
          </a:solidFill>
          <a:round/>
        </a:ln>
      </xdr:spPr>
    </xdr:cxnSp>
    <xdr:clientData/>
  </xdr:twoCellAnchor>
  <xdr:twoCellAnchor editAs="oneCell">
    <xdr:from>
      <xdr:col>7</xdr:col>
      <xdr:colOff>50760</xdr:colOff>
      <xdr:row>8</xdr:row>
      <xdr:rowOff>102600</xdr:rowOff>
    </xdr:from>
    <xdr:to>
      <xdr:col>11</xdr:col>
      <xdr:colOff>113760</xdr:colOff>
      <xdr:row>9</xdr:row>
      <xdr:rowOff>147240</xdr:rowOff>
    </xdr:to>
    <xdr:sp>
      <xdr:nvSpPr>
        <xdr:cNvPr id="976" name="テキスト ボックス 42"/>
        <xdr:cNvSpPr/>
      </xdr:nvSpPr>
      <xdr:spPr>
        <a:xfrm>
          <a:off x="1272960" y="1521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11</xdr:col>
      <xdr:colOff>63360</xdr:colOff>
      <xdr:row>9</xdr:row>
      <xdr:rowOff>60480</xdr:rowOff>
    </xdr:from>
    <xdr:to>
      <xdr:col>33</xdr:col>
      <xdr:colOff>113760</xdr:colOff>
      <xdr:row>22</xdr:row>
      <xdr:rowOff>112680</xdr:rowOff>
    </xdr:to>
    <xdr:sp>
      <xdr:nvSpPr>
        <xdr:cNvPr id="977" name="人口1人当たり決算額の推移グラフ枠130"/>
        <xdr:cNvSpPr/>
      </xdr:nvSpPr>
      <xdr:spPr>
        <a:xfrm>
          <a:off x="1984320" y="1651320"/>
          <a:ext cx="3891960" cy="228096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168840</xdr:rowOff>
    </xdr:from>
    <xdr:to>
      <xdr:col>29</xdr:col>
      <xdr:colOff>126720</xdr:colOff>
      <xdr:row>20</xdr:row>
      <xdr:rowOff>115920</xdr:rowOff>
    </xdr:to>
    <xdr:cxnSp>
      <xdr:nvCxnSpPr>
        <xdr:cNvPr id="978" name="直線コネクタ 44"/>
        <xdr:cNvCxnSpPr/>
      </xdr:nvCxnSpPr>
      <xdr:spPr>
        <a:xfrm flipV="1">
          <a:off x="5190840" y="2102400"/>
          <a:ext cx="360" cy="1490400"/>
        </a:xfrm>
        <a:prstGeom prst="straightConnector1">
          <a:avLst/>
        </a:prstGeom>
        <a:ln w="31750">
          <a:solidFill>
            <a:srgbClr val="808080"/>
          </a:solidFill>
          <a:round/>
        </a:ln>
      </xdr:spPr>
    </xdr:cxnSp>
    <xdr:clientData/>
  </xdr:twoCellAnchor>
  <xdr:twoCellAnchor editAs="oneCell">
    <xdr:from>
      <xdr:col>30</xdr:col>
      <xdr:colOff>25560</xdr:colOff>
      <xdr:row>20</xdr:row>
      <xdr:rowOff>102600</xdr:rowOff>
    </xdr:from>
    <xdr:to>
      <xdr:col>34</xdr:col>
      <xdr:colOff>88920</xdr:colOff>
      <xdr:row>21</xdr:row>
      <xdr:rowOff>147240</xdr:rowOff>
    </xdr:to>
    <xdr:sp>
      <xdr:nvSpPr>
        <xdr:cNvPr id="979" name="人口1人当たり決算額の推移最小値テキスト130"/>
        <xdr:cNvSpPr/>
      </xdr:nvSpPr>
      <xdr:spPr>
        <a:xfrm>
          <a:off x="5264280" y="3579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57,866</a:t>
          </a:r>
          <a:endParaRPr b="0" lang="en-US" sz="1000" spc="-1" strike="noStrike">
            <a:latin typeface="游明朝"/>
          </a:endParaRPr>
        </a:p>
      </xdr:txBody>
    </xdr:sp>
    <xdr:clientData/>
  </xdr:twoCellAnchor>
  <xdr:twoCellAnchor editAs="twoCell">
    <xdr:from>
      <xdr:col>29</xdr:col>
      <xdr:colOff>37800</xdr:colOff>
      <xdr:row>20</xdr:row>
      <xdr:rowOff>115920</xdr:rowOff>
    </xdr:from>
    <xdr:to>
      <xdr:col>30</xdr:col>
      <xdr:colOff>25200</xdr:colOff>
      <xdr:row>20</xdr:row>
      <xdr:rowOff>115920</xdr:rowOff>
    </xdr:to>
    <xdr:cxnSp>
      <xdr:nvCxnSpPr>
        <xdr:cNvPr id="980" name="直線コネクタ 46"/>
        <xdr:cNvCxnSpPr/>
      </xdr:nvCxnSpPr>
      <xdr:spPr>
        <a:xfrm>
          <a:off x="5101920" y="3592440"/>
          <a:ext cx="162360" cy="360"/>
        </a:xfrm>
        <a:prstGeom prst="straightConnector1">
          <a:avLst/>
        </a:prstGeom>
        <a:ln w="19050">
          <a:solidFill>
            <a:srgbClr val="000000"/>
          </a:solidFill>
          <a:round/>
        </a:ln>
      </xdr:spPr>
    </xdr:cxnSp>
    <xdr:clientData/>
  </xdr:twoCellAnchor>
  <xdr:twoCellAnchor editAs="oneCell">
    <xdr:from>
      <xdr:col>30</xdr:col>
      <xdr:colOff>25560</xdr:colOff>
      <xdr:row>10</xdr:row>
      <xdr:rowOff>105120</xdr:rowOff>
    </xdr:from>
    <xdr:to>
      <xdr:col>34</xdr:col>
      <xdr:colOff>88920</xdr:colOff>
      <xdr:row>11</xdr:row>
      <xdr:rowOff>150120</xdr:rowOff>
    </xdr:to>
    <xdr:sp>
      <xdr:nvSpPr>
        <xdr:cNvPr id="981" name="人口1人当たり決算額の推移最大値テキスト130"/>
        <xdr:cNvSpPr/>
      </xdr:nvSpPr>
      <xdr:spPr>
        <a:xfrm>
          <a:off x="5264280" y="1867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136,286</a:t>
          </a:r>
          <a:endParaRPr b="0" lang="en-US" sz="1000" spc="-1" strike="noStrike">
            <a:latin typeface="游明朝"/>
          </a:endParaRPr>
        </a:p>
      </xdr:txBody>
    </xdr:sp>
    <xdr:clientData/>
  </xdr:twoCellAnchor>
  <xdr:twoCellAnchor editAs="twoCell">
    <xdr:from>
      <xdr:col>29</xdr:col>
      <xdr:colOff>37800</xdr:colOff>
      <xdr:row>11</xdr:row>
      <xdr:rowOff>168840</xdr:rowOff>
    </xdr:from>
    <xdr:to>
      <xdr:col>30</xdr:col>
      <xdr:colOff>25200</xdr:colOff>
      <xdr:row>11</xdr:row>
      <xdr:rowOff>168840</xdr:rowOff>
    </xdr:to>
    <xdr:cxnSp>
      <xdr:nvCxnSpPr>
        <xdr:cNvPr id="982" name="直線コネクタ 48"/>
        <xdr:cNvCxnSpPr/>
      </xdr:nvCxnSpPr>
      <xdr:spPr>
        <a:xfrm>
          <a:off x="5101920" y="2102400"/>
          <a:ext cx="162360" cy="360"/>
        </a:xfrm>
        <a:prstGeom prst="straightConnector1">
          <a:avLst/>
        </a:prstGeom>
        <a:ln w="19050">
          <a:solidFill>
            <a:srgbClr val="000000"/>
          </a:solidFill>
          <a:round/>
        </a:ln>
      </xdr:spPr>
    </xdr:cxnSp>
    <xdr:clientData/>
  </xdr:twoCellAnchor>
  <xdr:twoCellAnchor editAs="twoCell">
    <xdr:from>
      <xdr:col>26</xdr:col>
      <xdr:colOff>50760</xdr:colOff>
      <xdr:row>18</xdr:row>
      <xdr:rowOff>157320</xdr:rowOff>
    </xdr:from>
    <xdr:to>
      <xdr:col>29</xdr:col>
      <xdr:colOff>126720</xdr:colOff>
      <xdr:row>18</xdr:row>
      <xdr:rowOff>158400</xdr:rowOff>
    </xdr:to>
    <xdr:cxnSp>
      <xdr:nvCxnSpPr>
        <xdr:cNvPr id="983" name="直線コネクタ 49"/>
        <xdr:cNvCxnSpPr/>
      </xdr:nvCxnSpPr>
      <xdr:spPr>
        <a:xfrm flipV="1">
          <a:off x="4591080" y="3291120"/>
          <a:ext cx="600120" cy="1440"/>
        </a:xfrm>
        <a:prstGeom prst="straightConnector1">
          <a:avLst/>
        </a:prstGeom>
        <a:ln w="6350">
          <a:solidFill>
            <a:srgbClr val="ff0000"/>
          </a:solidFill>
          <a:round/>
        </a:ln>
      </xdr:spPr>
    </xdr:cxnSp>
    <xdr:clientData/>
  </xdr:twoCellAnchor>
  <xdr:twoCellAnchor editAs="oneCell">
    <xdr:from>
      <xdr:col>30</xdr:col>
      <xdr:colOff>25560</xdr:colOff>
      <xdr:row>16</xdr:row>
      <xdr:rowOff>116280</xdr:rowOff>
    </xdr:from>
    <xdr:to>
      <xdr:col>34</xdr:col>
      <xdr:colOff>88920</xdr:colOff>
      <xdr:row>17</xdr:row>
      <xdr:rowOff>160920</xdr:rowOff>
    </xdr:to>
    <xdr:sp>
      <xdr:nvSpPr>
        <xdr:cNvPr id="984" name="人口1人当たり決算額の推移平均値テキスト130"/>
        <xdr:cNvSpPr/>
      </xdr:nvSpPr>
      <xdr:spPr>
        <a:xfrm>
          <a:off x="5264280" y="2907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83,916</a:t>
          </a:r>
          <a:endParaRPr b="0" lang="en-US" sz="1000" spc="-1" strike="noStrike">
            <a:latin typeface="游明朝"/>
          </a:endParaRPr>
        </a:p>
      </xdr:txBody>
    </xdr:sp>
    <xdr:clientData/>
  </xdr:twoCellAnchor>
  <xdr:twoCellAnchor editAs="twoCell">
    <xdr:from>
      <xdr:col>29</xdr:col>
      <xdr:colOff>76320</xdr:colOff>
      <xdr:row>17</xdr:row>
      <xdr:rowOff>84600</xdr:rowOff>
    </xdr:from>
    <xdr:to>
      <xdr:col>29</xdr:col>
      <xdr:colOff>174240</xdr:colOff>
      <xdr:row>18</xdr:row>
      <xdr:rowOff>17640</xdr:rowOff>
    </xdr:to>
    <xdr:sp>
      <xdr:nvSpPr>
        <xdr:cNvPr id="985" name="フローチャート: 判断 51"/>
        <xdr:cNvSpPr/>
      </xdr:nvSpPr>
      <xdr:spPr>
        <a:xfrm>
          <a:off x="5140440" y="3047040"/>
          <a:ext cx="97920" cy="10440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18</xdr:row>
      <xdr:rowOff>158400</xdr:rowOff>
    </xdr:from>
    <xdr:to>
      <xdr:col>26</xdr:col>
      <xdr:colOff>50760</xdr:colOff>
      <xdr:row>19</xdr:row>
      <xdr:rowOff>29520</xdr:rowOff>
    </xdr:to>
    <xdr:cxnSp>
      <xdr:nvCxnSpPr>
        <xdr:cNvPr id="986" name="直線コネクタ 52"/>
        <xdr:cNvCxnSpPr/>
      </xdr:nvCxnSpPr>
      <xdr:spPr>
        <a:xfrm flipV="1">
          <a:off x="3956040" y="3292200"/>
          <a:ext cx="635400" cy="42840"/>
        </a:xfrm>
        <a:prstGeom prst="straightConnector1">
          <a:avLst/>
        </a:prstGeom>
        <a:ln w="6350">
          <a:solidFill>
            <a:srgbClr val="ff0000"/>
          </a:solidFill>
          <a:round/>
        </a:ln>
      </xdr:spPr>
    </xdr:cxnSp>
    <xdr:clientData/>
  </xdr:twoCellAnchor>
  <xdr:twoCellAnchor editAs="twoCell">
    <xdr:from>
      <xdr:col>26</xdr:col>
      <xdr:colOff>0</xdr:colOff>
      <xdr:row>17</xdr:row>
      <xdr:rowOff>97920</xdr:rowOff>
    </xdr:from>
    <xdr:to>
      <xdr:col>26</xdr:col>
      <xdr:colOff>101160</xdr:colOff>
      <xdr:row>18</xdr:row>
      <xdr:rowOff>30240</xdr:rowOff>
    </xdr:to>
    <xdr:sp>
      <xdr:nvSpPr>
        <xdr:cNvPr id="987" name="フローチャート: 判断 53"/>
        <xdr:cNvSpPr/>
      </xdr:nvSpPr>
      <xdr:spPr>
        <a:xfrm>
          <a:off x="4540320" y="3060360"/>
          <a:ext cx="101160" cy="10368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16</xdr:row>
      <xdr:rowOff>55800</xdr:rowOff>
    </xdr:from>
    <xdr:to>
      <xdr:col>28</xdr:col>
      <xdr:colOff>88560</xdr:colOff>
      <xdr:row>17</xdr:row>
      <xdr:rowOff>100440</xdr:rowOff>
    </xdr:to>
    <xdr:sp>
      <xdr:nvSpPr>
        <xdr:cNvPr id="988" name="テキスト ボックス 54"/>
        <xdr:cNvSpPr/>
      </xdr:nvSpPr>
      <xdr:spPr>
        <a:xfrm>
          <a:off x="4241880" y="28465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83,183</a:t>
          </a:r>
          <a:endParaRPr b="0" lang="en-US" sz="1000" spc="-1" strike="noStrike">
            <a:latin typeface="游明朝"/>
          </a:endParaRPr>
        </a:p>
      </xdr:txBody>
    </xdr:sp>
    <xdr:clientData/>
  </xdr:twoCellAnchor>
  <xdr:twoCellAnchor editAs="twoCell">
    <xdr:from>
      <xdr:col>19</xdr:col>
      <xdr:colOff>0</xdr:colOff>
      <xdr:row>19</xdr:row>
      <xdr:rowOff>29520</xdr:rowOff>
    </xdr:from>
    <xdr:to>
      <xdr:col>22</xdr:col>
      <xdr:colOff>114120</xdr:colOff>
      <xdr:row>19</xdr:row>
      <xdr:rowOff>101520</xdr:rowOff>
    </xdr:to>
    <xdr:cxnSp>
      <xdr:nvCxnSpPr>
        <xdr:cNvPr id="989" name="直線コネクタ 55"/>
        <xdr:cNvCxnSpPr/>
      </xdr:nvCxnSpPr>
      <xdr:spPr>
        <a:xfrm flipV="1">
          <a:off x="3317760" y="3334680"/>
          <a:ext cx="638640" cy="72360"/>
        </a:xfrm>
        <a:prstGeom prst="straightConnector1">
          <a:avLst/>
        </a:prstGeom>
        <a:ln w="6350">
          <a:solidFill>
            <a:srgbClr val="ff0000"/>
          </a:solidFill>
          <a:round/>
        </a:ln>
      </xdr:spPr>
    </xdr:cxnSp>
    <xdr:clientData/>
  </xdr:twoCellAnchor>
  <xdr:twoCellAnchor editAs="twoCell">
    <xdr:from>
      <xdr:col>22</xdr:col>
      <xdr:colOff>63360</xdr:colOff>
      <xdr:row>18</xdr:row>
      <xdr:rowOff>3240</xdr:rowOff>
    </xdr:from>
    <xdr:to>
      <xdr:col>22</xdr:col>
      <xdr:colOff>164520</xdr:colOff>
      <xdr:row>18</xdr:row>
      <xdr:rowOff>100800</xdr:rowOff>
    </xdr:to>
    <xdr:sp>
      <xdr:nvSpPr>
        <xdr:cNvPr id="990" name="フローチャート: 判断 56"/>
        <xdr:cNvSpPr/>
      </xdr:nvSpPr>
      <xdr:spPr>
        <a:xfrm>
          <a:off x="3905280" y="3137040"/>
          <a:ext cx="101160" cy="975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16</xdr:row>
      <xdr:rowOff>126360</xdr:rowOff>
    </xdr:from>
    <xdr:to>
      <xdr:col>25</xdr:col>
      <xdr:colOff>2880</xdr:colOff>
      <xdr:row>17</xdr:row>
      <xdr:rowOff>171000</xdr:rowOff>
    </xdr:to>
    <xdr:sp>
      <xdr:nvSpPr>
        <xdr:cNvPr id="991" name="テキスト ボックス 57"/>
        <xdr:cNvSpPr/>
      </xdr:nvSpPr>
      <xdr:spPr>
        <a:xfrm>
          <a:off x="3606840" y="2917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79,347</a:t>
          </a:r>
          <a:endParaRPr b="0" lang="en-US" sz="1000" spc="-1" strike="noStrike">
            <a:latin typeface="游明朝"/>
          </a:endParaRPr>
        </a:p>
      </xdr:txBody>
    </xdr:sp>
    <xdr:clientData/>
  </xdr:twoCellAnchor>
  <xdr:twoCellAnchor editAs="twoCell">
    <xdr:from>
      <xdr:col>15</xdr:col>
      <xdr:colOff>50760</xdr:colOff>
      <xdr:row>19</xdr:row>
      <xdr:rowOff>101520</xdr:rowOff>
    </xdr:from>
    <xdr:to>
      <xdr:col>18</xdr:col>
      <xdr:colOff>174600</xdr:colOff>
      <xdr:row>19</xdr:row>
      <xdr:rowOff>127440</xdr:rowOff>
    </xdr:to>
    <xdr:cxnSp>
      <xdr:nvCxnSpPr>
        <xdr:cNvPr id="992" name="直線コネクタ 58"/>
        <xdr:cNvCxnSpPr/>
      </xdr:nvCxnSpPr>
      <xdr:spPr>
        <a:xfrm flipV="1">
          <a:off x="2670120" y="3406680"/>
          <a:ext cx="648000" cy="26280"/>
        </a:xfrm>
        <a:prstGeom prst="straightConnector1">
          <a:avLst/>
        </a:prstGeom>
        <a:ln w="6350">
          <a:solidFill>
            <a:srgbClr val="ff0000"/>
          </a:solidFill>
          <a:round/>
        </a:ln>
      </xdr:spPr>
    </xdr:cxnSp>
    <xdr:clientData/>
  </xdr:twoCellAnchor>
  <xdr:twoCellAnchor editAs="twoCell">
    <xdr:from>
      <xdr:col>18</xdr:col>
      <xdr:colOff>127080</xdr:colOff>
      <xdr:row>18</xdr:row>
      <xdr:rowOff>14760</xdr:rowOff>
    </xdr:from>
    <xdr:to>
      <xdr:col>19</xdr:col>
      <xdr:colOff>37800</xdr:colOff>
      <xdr:row>18</xdr:row>
      <xdr:rowOff>112320</xdr:rowOff>
    </xdr:to>
    <xdr:sp>
      <xdr:nvSpPr>
        <xdr:cNvPr id="993" name="フローチャート: 判断 59"/>
        <xdr:cNvSpPr/>
      </xdr:nvSpPr>
      <xdr:spPr>
        <a:xfrm>
          <a:off x="3270240" y="3148560"/>
          <a:ext cx="85320" cy="975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0</xdr:colOff>
      <xdr:row>16</xdr:row>
      <xdr:rowOff>136800</xdr:rowOff>
    </xdr:from>
    <xdr:to>
      <xdr:col>21</xdr:col>
      <xdr:colOff>63360</xdr:colOff>
      <xdr:row>18</xdr:row>
      <xdr:rowOff>10080</xdr:rowOff>
    </xdr:to>
    <xdr:sp>
      <xdr:nvSpPr>
        <xdr:cNvPr id="994" name="テキスト ボックス 60"/>
        <xdr:cNvSpPr/>
      </xdr:nvSpPr>
      <xdr:spPr>
        <a:xfrm>
          <a:off x="2968560" y="292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78,684</a:t>
          </a:r>
          <a:endParaRPr b="0" lang="en-US" sz="1000" spc="-1" strike="noStrike">
            <a:latin typeface="游明朝"/>
          </a:endParaRPr>
        </a:p>
      </xdr:txBody>
    </xdr:sp>
    <xdr:clientData/>
  </xdr:twoCellAnchor>
  <xdr:twoCellAnchor editAs="twoCell">
    <xdr:from>
      <xdr:col>15</xdr:col>
      <xdr:colOff>0</xdr:colOff>
      <xdr:row>18</xdr:row>
      <xdr:rowOff>28080</xdr:rowOff>
    </xdr:from>
    <xdr:to>
      <xdr:col>15</xdr:col>
      <xdr:colOff>101160</xdr:colOff>
      <xdr:row>18</xdr:row>
      <xdr:rowOff>125640</xdr:rowOff>
    </xdr:to>
    <xdr:sp>
      <xdr:nvSpPr>
        <xdr:cNvPr id="995" name="フローチャート: 判断 61"/>
        <xdr:cNvSpPr/>
      </xdr:nvSpPr>
      <xdr:spPr>
        <a:xfrm>
          <a:off x="2619360" y="3161880"/>
          <a:ext cx="101160" cy="975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16</xdr:row>
      <xdr:rowOff>151200</xdr:rowOff>
    </xdr:from>
    <xdr:to>
      <xdr:col>17</xdr:col>
      <xdr:colOff>114120</xdr:colOff>
      <xdr:row>18</xdr:row>
      <xdr:rowOff>24480</xdr:rowOff>
    </xdr:to>
    <xdr:sp>
      <xdr:nvSpPr>
        <xdr:cNvPr id="996" name="テキスト ボックス 62"/>
        <xdr:cNvSpPr/>
      </xdr:nvSpPr>
      <xdr:spPr>
        <a:xfrm>
          <a:off x="2320920" y="294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78,003</a:t>
          </a:r>
          <a:endParaRPr b="0" lang="en-US" sz="1000" spc="-1" strike="noStrike">
            <a:latin typeface="游明朝"/>
          </a:endParaRPr>
        </a:p>
      </xdr:txBody>
    </xdr:sp>
    <xdr:clientData/>
  </xdr:twoCellAnchor>
  <xdr:twoCellAnchor editAs="oneCell">
    <xdr:from>
      <xdr:col>28</xdr:col>
      <xdr:colOff>139680</xdr:colOff>
      <xdr:row>22</xdr:row>
      <xdr:rowOff>151200</xdr:rowOff>
    </xdr:from>
    <xdr:to>
      <xdr:col>33</xdr:col>
      <xdr:colOff>21960</xdr:colOff>
      <xdr:row>24</xdr:row>
      <xdr:rowOff>24840</xdr:rowOff>
    </xdr:to>
    <xdr:sp>
      <xdr:nvSpPr>
        <xdr:cNvPr id="997" name="テキスト ボックス 63"/>
        <xdr:cNvSpPr/>
      </xdr:nvSpPr>
      <xdr:spPr>
        <a:xfrm>
          <a:off x="5029200" y="397080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22</xdr:row>
      <xdr:rowOff>151200</xdr:rowOff>
    </xdr:from>
    <xdr:to>
      <xdr:col>29</xdr:col>
      <xdr:colOff>126720</xdr:colOff>
      <xdr:row>24</xdr:row>
      <xdr:rowOff>24840</xdr:rowOff>
    </xdr:to>
    <xdr:sp>
      <xdr:nvSpPr>
        <xdr:cNvPr id="998" name="テキスト ボックス 64"/>
        <xdr:cNvSpPr/>
      </xdr:nvSpPr>
      <xdr:spPr>
        <a:xfrm>
          <a:off x="4429080" y="397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22</xdr:row>
      <xdr:rowOff>151200</xdr:rowOff>
    </xdr:from>
    <xdr:to>
      <xdr:col>26</xdr:col>
      <xdr:colOff>15480</xdr:colOff>
      <xdr:row>24</xdr:row>
      <xdr:rowOff>24840</xdr:rowOff>
    </xdr:to>
    <xdr:sp>
      <xdr:nvSpPr>
        <xdr:cNvPr id="999" name="テキスト ボックス 65"/>
        <xdr:cNvSpPr/>
      </xdr:nvSpPr>
      <xdr:spPr>
        <a:xfrm>
          <a:off x="3794040" y="397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22</xdr:row>
      <xdr:rowOff>151200</xdr:rowOff>
    </xdr:from>
    <xdr:to>
      <xdr:col>22</xdr:col>
      <xdr:colOff>63000</xdr:colOff>
      <xdr:row>24</xdr:row>
      <xdr:rowOff>24840</xdr:rowOff>
    </xdr:to>
    <xdr:sp>
      <xdr:nvSpPr>
        <xdr:cNvPr id="1000" name="テキスト ボックス 66"/>
        <xdr:cNvSpPr/>
      </xdr:nvSpPr>
      <xdr:spPr>
        <a:xfrm>
          <a:off x="3143160" y="397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22</xdr:row>
      <xdr:rowOff>151200</xdr:rowOff>
    </xdr:from>
    <xdr:to>
      <xdr:col>18</xdr:col>
      <xdr:colOff>126720</xdr:colOff>
      <xdr:row>24</xdr:row>
      <xdr:rowOff>24840</xdr:rowOff>
    </xdr:to>
    <xdr:sp>
      <xdr:nvSpPr>
        <xdr:cNvPr id="1001" name="テキスト ボックス 67"/>
        <xdr:cNvSpPr/>
      </xdr:nvSpPr>
      <xdr:spPr>
        <a:xfrm>
          <a:off x="2508120" y="397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18</xdr:row>
      <xdr:rowOff>108000</xdr:rowOff>
    </xdr:from>
    <xdr:to>
      <xdr:col>29</xdr:col>
      <xdr:colOff>174240</xdr:colOff>
      <xdr:row>19</xdr:row>
      <xdr:rowOff>40320</xdr:rowOff>
    </xdr:to>
    <xdr:sp>
      <xdr:nvSpPr>
        <xdr:cNvPr id="1002" name="楕円 68"/>
        <xdr:cNvSpPr/>
      </xdr:nvSpPr>
      <xdr:spPr>
        <a:xfrm>
          <a:off x="5140440" y="3241800"/>
          <a:ext cx="97920" cy="1036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18</xdr:row>
      <xdr:rowOff>97560</xdr:rowOff>
    </xdr:from>
    <xdr:to>
      <xdr:col>34</xdr:col>
      <xdr:colOff>88920</xdr:colOff>
      <xdr:row>19</xdr:row>
      <xdr:rowOff>142560</xdr:rowOff>
    </xdr:to>
    <xdr:sp>
      <xdr:nvSpPr>
        <xdr:cNvPr id="1003" name="人口1人当たり決算額の推移該当値テキスト130"/>
        <xdr:cNvSpPr/>
      </xdr:nvSpPr>
      <xdr:spPr>
        <a:xfrm>
          <a:off x="5264280" y="3231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73,605</a:t>
          </a:r>
          <a:endParaRPr b="0" lang="en-US" sz="1000" spc="-1" strike="noStrike">
            <a:latin typeface="游明朝"/>
          </a:endParaRPr>
        </a:p>
      </xdr:txBody>
    </xdr:sp>
    <xdr:clientData/>
  </xdr:twoCellAnchor>
  <xdr:twoCellAnchor editAs="twoCell">
    <xdr:from>
      <xdr:col>26</xdr:col>
      <xdr:colOff>0</xdr:colOff>
      <xdr:row>18</xdr:row>
      <xdr:rowOff>109080</xdr:rowOff>
    </xdr:from>
    <xdr:to>
      <xdr:col>26</xdr:col>
      <xdr:colOff>101160</xdr:colOff>
      <xdr:row>19</xdr:row>
      <xdr:rowOff>41400</xdr:rowOff>
    </xdr:to>
    <xdr:sp>
      <xdr:nvSpPr>
        <xdr:cNvPr id="1004" name="楕円 70"/>
        <xdr:cNvSpPr/>
      </xdr:nvSpPr>
      <xdr:spPr>
        <a:xfrm>
          <a:off x="4540320" y="3242880"/>
          <a:ext cx="101160" cy="1036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19</xdr:row>
      <xdr:rowOff>41760</xdr:rowOff>
    </xdr:from>
    <xdr:to>
      <xdr:col>28</xdr:col>
      <xdr:colOff>88560</xdr:colOff>
      <xdr:row>20</xdr:row>
      <xdr:rowOff>86760</xdr:rowOff>
    </xdr:to>
    <xdr:sp>
      <xdr:nvSpPr>
        <xdr:cNvPr id="1005" name="テキスト ボックス 71"/>
        <xdr:cNvSpPr/>
      </xdr:nvSpPr>
      <xdr:spPr>
        <a:xfrm>
          <a:off x="4241880" y="33469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73,548</a:t>
          </a:r>
          <a:endParaRPr b="0" lang="en-US" sz="1000" spc="-1" strike="noStrike">
            <a:latin typeface="游明朝"/>
          </a:endParaRPr>
        </a:p>
      </xdr:txBody>
    </xdr:sp>
    <xdr:clientData/>
  </xdr:twoCellAnchor>
  <xdr:twoCellAnchor editAs="twoCell">
    <xdr:from>
      <xdr:col>22</xdr:col>
      <xdr:colOff>63360</xdr:colOff>
      <xdr:row>18</xdr:row>
      <xdr:rowOff>146160</xdr:rowOff>
    </xdr:from>
    <xdr:to>
      <xdr:col>22</xdr:col>
      <xdr:colOff>164520</xdr:colOff>
      <xdr:row>19</xdr:row>
      <xdr:rowOff>78480</xdr:rowOff>
    </xdr:to>
    <xdr:sp>
      <xdr:nvSpPr>
        <xdr:cNvPr id="1006" name="楕円 72"/>
        <xdr:cNvSpPr/>
      </xdr:nvSpPr>
      <xdr:spPr>
        <a:xfrm>
          <a:off x="3905280" y="3279960"/>
          <a:ext cx="101160" cy="1036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19</xdr:row>
      <xdr:rowOff>77400</xdr:rowOff>
    </xdr:from>
    <xdr:to>
      <xdr:col>25</xdr:col>
      <xdr:colOff>2880</xdr:colOff>
      <xdr:row>20</xdr:row>
      <xdr:rowOff>122400</xdr:rowOff>
    </xdr:to>
    <xdr:sp>
      <xdr:nvSpPr>
        <xdr:cNvPr id="1007" name="テキスト ボックス 73"/>
        <xdr:cNvSpPr/>
      </xdr:nvSpPr>
      <xdr:spPr>
        <a:xfrm>
          <a:off x="3606840" y="3382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71,544</a:t>
          </a:r>
          <a:endParaRPr b="0" lang="en-US" sz="1000" spc="-1" strike="noStrike">
            <a:latin typeface="游明朝"/>
          </a:endParaRPr>
        </a:p>
      </xdr:txBody>
    </xdr:sp>
    <xdr:clientData/>
  </xdr:twoCellAnchor>
  <xdr:twoCellAnchor editAs="twoCell">
    <xdr:from>
      <xdr:col>18</xdr:col>
      <xdr:colOff>127080</xdr:colOff>
      <xdr:row>19</xdr:row>
      <xdr:rowOff>52560</xdr:rowOff>
    </xdr:from>
    <xdr:to>
      <xdr:col>19</xdr:col>
      <xdr:colOff>37800</xdr:colOff>
      <xdr:row>19</xdr:row>
      <xdr:rowOff>150120</xdr:rowOff>
    </xdr:to>
    <xdr:sp>
      <xdr:nvSpPr>
        <xdr:cNvPr id="1008" name="楕円 74"/>
        <xdr:cNvSpPr/>
      </xdr:nvSpPr>
      <xdr:spPr>
        <a:xfrm>
          <a:off x="3270240" y="3357720"/>
          <a:ext cx="85320" cy="975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0</xdr:colOff>
      <xdr:row>19</xdr:row>
      <xdr:rowOff>152280</xdr:rowOff>
    </xdr:from>
    <xdr:to>
      <xdr:col>21</xdr:col>
      <xdr:colOff>63360</xdr:colOff>
      <xdr:row>21</xdr:row>
      <xdr:rowOff>25560</xdr:rowOff>
    </xdr:to>
    <xdr:sp>
      <xdr:nvSpPr>
        <xdr:cNvPr id="1009" name="テキスト ボックス 75"/>
        <xdr:cNvSpPr/>
      </xdr:nvSpPr>
      <xdr:spPr>
        <a:xfrm>
          <a:off x="2968560" y="3457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67,617</a:t>
          </a:r>
          <a:endParaRPr b="0" lang="en-US" sz="1000" spc="-1" strike="noStrike">
            <a:latin typeface="游明朝"/>
          </a:endParaRPr>
        </a:p>
      </xdr:txBody>
    </xdr:sp>
    <xdr:clientData/>
  </xdr:twoCellAnchor>
  <xdr:twoCellAnchor editAs="twoCell">
    <xdr:from>
      <xdr:col>15</xdr:col>
      <xdr:colOff>0</xdr:colOff>
      <xdr:row>19</xdr:row>
      <xdr:rowOff>78840</xdr:rowOff>
    </xdr:from>
    <xdr:to>
      <xdr:col>15</xdr:col>
      <xdr:colOff>101160</xdr:colOff>
      <xdr:row>20</xdr:row>
      <xdr:rowOff>11160</xdr:rowOff>
    </xdr:to>
    <xdr:sp>
      <xdr:nvSpPr>
        <xdr:cNvPr id="1010" name="楕円 76"/>
        <xdr:cNvSpPr/>
      </xdr:nvSpPr>
      <xdr:spPr>
        <a:xfrm>
          <a:off x="2619360" y="3384000"/>
          <a:ext cx="101160" cy="1036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20</xdr:row>
      <xdr:rowOff>4320</xdr:rowOff>
    </xdr:from>
    <xdr:to>
      <xdr:col>17</xdr:col>
      <xdr:colOff>114120</xdr:colOff>
      <xdr:row>21</xdr:row>
      <xdr:rowOff>48960</xdr:rowOff>
    </xdr:to>
    <xdr:sp>
      <xdr:nvSpPr>
        <xdr:cNvPr id="1011" name="テキスト ボックス 77"/>
        <xdr:cNvSpPr/>
      </xdr:nvSpPr>
      <xdr:spPr>
        <a:xfrm>
          <a:off x="2320920" y="348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66,189</a:t>
          </a:r>
          <a:endParaRPr b="0" lang="en-US" sz="1000" spc="-1" strike="noStrike">
            <a:latin typeface="游明朝"/>
          </a:endParaRPr>
        </a:p>
      </xdr:txBody>
    </xdr:sp>
    <xdr:clientData/>
  </xdr:twoCellAnchor>
  <xdr:twoCellAnchor editAs="twoCell">
    <xdr:from>
      <xdr:col>11</xdr:col>
      <xdr:colOff>63360</xdr:colOff>
      <xdr:row>29</xdr:row>
      <xdr:rowOff>12600</xdr:rowOff>
    </xdr:from>
    <xdr:to>
      <xdr:col>33</xdr:col>
      <xdr:colOff>113760</xdr:colOff>
      <xdr:row>30</xdr:row>
      <xdr:rowOff>91440</xdr:rowOff>
    </xdr:to>
    <xdr:sp>
      <xdr:nvSpPr>
        <xdr:cNvPr id="1012" name="正方形/長方形 78"/>
        <xdr:cNvSpPr/>
      </xdr:nvSpPr>
      <xdr:spPr>
        <a:xfrm>
          <a:off x="1984320" y="5079960"/>
          <a:ext cx="3891960" cy="25020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13" name="角丸四角形 79"/>
        <xdr:cNvSpPr/>
      </xdr:nvSpPr>
      <xdr:spPr>
        <a:xfrm>
          <a:off x="127080" y="507996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37080</xdr:rowOff>
    </xdr:to>
    <xdr:sp>
      <xdr:nvSpPr>
        <xdr:cNvPr id="1014" name="正方形/長方形 80"/>
        <xdr:cNvSpPr/>
      </xdr:nvSpPr>
      <xdr:spPr>
        <a:xfrm>
          <a:off x="425520" y="5194440"/>
          <a:ext cx="1158840" cy="25272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31</xdr:row>
      <xdr:rowOff>50760</xdr:rowOff>
    </xdr:from>
    <xdr:to>
      <xdr:col>9</xdr:col>
      <xdr:colOff>12600</xdr:colOff>
      <xdr:row>31</xdr:row>
      <xdr:rowOff>304920</xdr:rowOff>
    </xdr:to>
    <xdr:sp>
      <xdr:nvSpPr>
        <xdr:cNvPr id="1015" name="正方形/長方形 81"/>
        <xdr:cNvSpPr/>
      </xdr:nvSpPr>
      <xdr:spPr>
        <a:xfrm>
          <a:off x="425520" y="5460840"/>
          <a:ext cx="1158840" cy="25416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16" name="正方形/長方形 82"/>
        <xdr:cNvSpPr/>
      </xdr:nvSpPr>
      <xdr:spPr>
        <a:xfrm>
          <a:off x="425520" y="576576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30</xdr:row>
      <xdr:rowOff>18360</xdr:rowOff>
    </xdr:from>
    <xdr:to>
      <xdr:col>1</xdr:col>
      <xdr:colOff>174600</xdr:colOff>
      <xdr:row>30</xdr:row>
      <xdr:rowOff>18360</xdr:rowOff>
    </xdr:to>
    <xdr:cxnSp>
      <xdr:nvCxnSpPr>
        <xdr:cNvPr id="1017" name="直線コネクタ 83"/>
        <xdr:cNvCxnSpPr/>
      </xdr:nvCxnSpPr>
      <xdr:spPr>
        <a:xfrm flipH="1">
          <a:off x="180720" y="5257080"/>
          <a:ext cx="168840" cy="360"/>
        </a:xfrm>
        <a:prstGeom prst="straightConnector1">
          <a:avLst/>
        </a:prstGeom>
        <a:ln w="6350">
          <a:solidFill>
            <a:srgbClr val="ff0000"/>
          </a:solidFill>
          <a:round/>
        </a:ln>
      </xdr:spPr>
    </xdr:cxnSp>
    <xdr:clientData/>
  </xdr:twoCellAnchor>
  <xdr:twoCellAnchor editAs="twoCell">
    <xdr:from>
      <xdr:col>1</xdr:col>
      <xdr:colOff>91800</xdr:colOff>
      <xdr:row>31</xdr:row>
      <xdr:rowOff>305280</xdr:rowOff>
    </xdr:from>
    <xdr:to>
      <xdr:col>1</xdr:col>
      <xdr:colOff>91800</xdr:colOff>
      <xdr:row>32</xdr:row>
      <xdr:rowOff>101520</xdr:rowOff>
    </xdr:to>
    <xdr:cxnSp>
      <xdr:nvCxnSpPr>
        <xdr:cNvPr id="1018" name="直線コネクタ 84"/>
        <xdr:cNvCxnSpPr/>
      </xdr:nvCxnSpPr>
      <xdr:spPr>
        <a:xfrm>
          <a:off x="266400" y="5715360"/>
          <a:ext cx="360" cy="139680"/>
        </a:xfrm>
        <a:prstGeom prst="straightConnector1">
          <a:avLst/>
        </a:prstGeom>
        <a:ln w="31750">
          <a:solidFill>
            <a:srgbClr val="808080"/>
          </a:solidFill>
          <a:round/>
        </a:ln>
      </xdr:spPr>
    </xdr:cxnSp>
    <xdr:clientData/>
  </xdr:twoCellAnchor>
  <xdr:twoCellAnchor editAs="twoCell">
    <xdr:from>
      <xdr:col>1</xdr:col>
      <xdr:colOff>6120</xdr:colOff>
      <xdr:row>31</xdr:row>
      <xdr:rowOff>305280</xdr:rowOff>
    </xdr:from>
    <xdr:to>
      <xdr:col>1</xdr:col>
      <xdr:colOff>174600</xdr:colOff>
      <xdr:row>31</xdr:row>
      <xdr:rowOff>305280</xdr:rowOff>
    </xdr:to>
    <xdr:cxnSp>
      <xdr:nvCxnSpPr>
        <xdr:cNvPr id="1019" name="直線コネクタ 85"/>
        <xdr:cNvCxnSpPr/>
      </xdr:nvCxnSpPr>
      <xdr:spPr>
        <a:xfrm flipH="1">
          <a:off x="180720" y="5715360"/>
          <a:ext cx="168840" cy="360"/>
        </a:xfrm>
        <a:prstGeom prst="straightConnector1">
          <a:avLst/>
        </a:prstGeom>
        <a:ln w="15875">
          <a:solidFill>
            <a:srgbClr val="000000"/>
          </a:solidFill>
          <a:round/>
        </a:ln>
      </xdr:spPr>
    </xdr:cxnSp>
    <xdr:clientData/>
  </xdr:twoCellAnchor>
  <xdr:twoCellAnchor editAs="twoCell">
    <xdr:from>
      <xdr:col>1</xdr:col>
      <xdr:colOff>91800</xdr:colOff>
      <xdr:row>33</xdr:row>
      <xdr:rowOff>27720</xdr:rowOff>
    </xdr:from>
    <xdr:to>
      <xdr:col>1</xdr:col>
      <xdr:colOff>91800</xdr:colOff>
      <xdr:row>33</xdr:row>
      <xdr:rowOff>168120</xdr:rowOff>
    </xdr:to>
    <xdr:cxnSp>
      <xdr:nvCxnSpPr>
        <xdr:cNvPr id="1020" name="直線コネクタ 86"/>
        <xdr:cNvCxnSpPr/>
      </xdr:nvCxnSpPr>
      <xdr:spPr>
        <a:xfrm flipV="1">
          <a:off x="266400" y="5952240"/>
          <a:ext cx="360" cy="140760"/>
        </a:xfrm>
        <a:prstGeom prst="straightConnector1">
          <a:avLst/>
        </a:prstGeom>
        <a:ln w="31750">
          <a:solidFill>
            <a:srgbClr val="808080"/>
          </a:solidFill>
          <a:round/>
        </a:ln>
      </xdr:spPr>
    </xdr:cxnSp>
    <xdr:clientData/>
  </xdr:twoCellAnchor>
  <xdr:twoCellAnchor editAs="twoCell">
    <xdr:from>
      <xdr:col>1</xdr:col>
      <xdr:colOff>6120</xdr:colOff>
      <xdr:row>33</xdr:row>
      <xdr:rowOff>172080</xdr:rowOff>
    </xdr:from>
    <xdr:to>
      <xdr:col>1</xdr:col>
      <xdr:colOff>174600</xdr:colOff>
      <xdr:row>33</xdr:row>
      <xdr:rowOff>172080</xdr:rowOff>
    </xdr:to>
    <xdr:cxnSp>
      <xdr:nvCxnSpPr>
        <xdr:cNvPr id="1021" name="直線コネクタ 87"/>
        <xdr:cNvCxnSpPr/>
      </xdr:nvCxnSpPr>
      <xdr:spPr>
        <a:xfrm flipH="1">
          <a:off x="180720" y="6096600"/>
          <a:ext cx="168840" cy="360"/>
        </a:xfrm>
        <a:prstGeom prst="straightConnector1">
          <a:avLst/>
        </a:prstGeom>
        <a:ln w="15875">
          <a:solidFill>
            <a:srgbClr val="000000"/>
          </a:solidFill>
          <a:round/>
        </a:ln>
      </xdr:spPr>
    </xdr:cxnSp>
    <xdr:clientData/>
  </xdr:twoCellAnchor>
  <xdr:twoCellAnchor editAs="twoCell">
    <xdr:from>
      <xdr:col>1</xdr:col>
      <xdr:colOff>41400</xdr:colOff>
      <xdr:row>29</xdr:row>
      <xdr:rowOff>139680</xdr:rowOff>
    </xdr:from>
    <xdr:to>
      <xdr:col>1</xdr:col>
      <xdr:colOff>142560</xdr:colOff>
      <xdr:row>30</xdr:row>
      <xdr:rowOff>66960</xdr:rowOff>
    </xdr:to>
    <xdr:sp>
      <xdr:nvSpPr>
        <xdr:cNvPr id="1022" name="楕円 88"/>
        <xdr:cNvSpPr/>
      </xdr:nvSpPr>
      <xdr:spPr>
        <a:xfrm>
          <a:off x="216000" y="5207040"/>
          <a:ext cx="101160" cy="9864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23" name="フローチャート: 判断 89"/>
        <xdr:cNvSpPr/>
      </xdr:nvSpPr>
      <xdr:spPr>
        <a:xfrm>
          <a:off x="216000" y="54734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240840</xdr:rowOff>
    </xdr:from>
    <xdr:to>
      <xdr:col>33</xdr:col>
      <xdr:colOff>113760</xdr:colOff>
      <xdr:row>39</xdr:row>
      <xdr:rowOff>298440</xdr:rowOff>
    </xdr:to>
    <xdr:sp>
      <xdr:nvSpPr>
        <xdr:cNvPr id="1024" name="正方形/長方形 90"/>
        <xdr:cNvSpPr/>
      </xdr:nvSpPr>
      <xdr:spPr>
        <a:xfrm>
          <a:off x="1984320" y="5650920"/>
          <a:ext cx="3891960" cy="228672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30</xdr:row>
      <xdr:rowOff>30600</xdr:rowOff>
    </xdr:from>
    <xdr:to>
      <xdr:col>11</xdr:col>
      <xdr:colOff>36720</xdr:colOff>
      <xdr:row>31</xdr:row>
      <xdr:rowOff>88560</xdr:rowOff>
    </xdr:to>
    <xdr:sp>
      <xdr:nvSpPr>
        <xdr:cNvPr id="1025" name="テキスト ボックス 91"/>
        <xdr:cNvSpPr/>
      </xdr:nvSpPr>
      <xdr:spPr>
        <a:xfrm>
          <a:off x="1551960" y="526932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cxnSp>
      <xdr:nvCxnSpPr>
        <xdr:cNvPr id="1026" name="直線コネクタ 92"/>
        <xdr:cNvCxnSpPr/>
      </xdr:nvCxnSpPr>
      <xdr:spPr>
        <a:xfrm>
          <a:off x="1984320" y="7937640"/>
          <a:ext cx="3892680" cy="360"/>
        </a:xfrm>
        <a:prstGeom prst="straightConnector1">
          <a:avLst/>
        </a:prstGeom>
        <a:ln w="9525">
          <a:solidFill>
            <a:srgbClr val="c0c0c0"/>
          </a:solidFill>
          <a:round/>
        </a:ln>
      </xdr:spPr>
    </xdr:cxnSp>
    <xdr:clientData/>
  </xdr:twoCellAnchor>
  <xdr:twoCellAnchor editAs="twoCell">
    <xdr:from>
      <xdr:col>11</xdr:col>
      <xdr:colOff>63360</xdr:colOff>
      <xdr:row>38</xdr:row>
      <xdr:rowOff>86040</xdr:rowOff>
    </xdr:from>
    <xdr:to>
      <xdr:col>33</xdr:col>
      <xdr:colOff>114120</xdr:colOff>
      <xdr:row>38</xdr:row>
      <xdr:rowOff>86040</xdr:rowOff>
    </xdr:to>
    <xdr:cxnSp>
      <xdr:nvCxnSpPr>
        <xdr:cNvPr id="1027" name="直線コネクタ 93"/>
        <xdr:cNvCxnSpPr/>
      </xdr:nvCxnSpPr>
      <xdr:spPr>
        <a:xfrm>
          <a:off x="1984320" y="7553520"/>
          <a:ext cx="3892680" cy="360"/>
        </a:xfrm>
        <a:prstGeom prst="straightConnector1">
          <a:avLst/>
        </a:prstGeom>
        <a:ln w="9525">
          <a:solidFill>
            <a:srgbClr val="c0c0c0"/>
          </a:solidFill>
          <a:round/>
        </a:ln>
      </xdr:spPr>
    </xdr:cxnSp>
    <xdr:clientData/>
  </xdr:twoCellAnchor>
  <xdr:twoCellAnchor editAs="oneCell">
    <xdr:from>
      <xdr:col>7</xdr:col>
      <xdr:colOff>50760</xdr:colOff>
      <xdr:row>37</xdr:row>
      <xdr:rowOff>306720</xdr:rowOff>
    </xdr:from>
    <xdr:to>
      <xdr:col>11</xdr:col>
      <xdr:colOff>113760</xdr:colOff>
      <xdr:row>39</xdr:row>
      <xdr:rowOff>8640</xdr:rowOff>
    </xdr:to>
    <xdr:sp>
      <xdr:nvSpPr>
        <xdr:cNvPr id="1028" name="テキスト ボックス 94"/>
        <xdr:cNvSpPr/>
      </xdr:nvSpPr>
      <xdr:spPr>
        <a:xfrm>
          <a:off x="1272960" y="743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37</xdr:row>
      <xdr:rowOff>50760</xdr:rowOff>
    </xdr:from>
    <xdr:to>
      <xdr:col>33</xdr:col>
      <xdr:colOff>114120</xdr:colOff>
      <xdr:row>37</xdr:row>
      <xdr:rowOff>50760</xdr:rowOff>
    </xdr:to>
    <xdr:cxnSp>
      <xdr:nvCxnSpPr>
        <xdr:cNvPr id="1029" name="直線コネクタ 95"/>
        <xdr:cNvCxnSpPr/>
      </xdr:nvCxnSpPr>
      <xdr:spPr>
        <a:xfrm>
          <a:off x="1984320" y="7175520"/>
          <a:ext cx="3892680" cy="360"/>
        </a:xfrm>
        <a:prstGeom prst="straightConnector1">
          <a:avLst/>
        </a:prstGeom>
        <a:ln w="9525">
          <a:solidFill>
            <a:srgbClr val="c0c0c0"/>
          </a:solidFill>
          <a:round/>
        </a:ln>
      </xdr:spPr>
    </xdr:cxnSp>
    <xdr:clientData/>
  </xdr:twoCellAnchor>
  <xdr:twoCellAnchor editAs="oneCell">
    <xdr:from>
      <xdr:col>7</xdr:col>
      <xdr:colOff>50760</xdr:colOff>
      <xdr:row>36</xdr:row>
      <xdr:rowOff>101160</xdr:rowOff>
    </xdr:from>
    <xdr:to>
      <xdr:col>11</xdr:col>
      <xdr:colOff>113760</xdr:colOff>
      <xdr:row>37</xdr:row>
      <xdr:rowOff>146160</xdr:rowOff>
    </xdr:to>
    <xdr:sp>
      <xdr:nvSpPr>
        <xdr:cNvPr id="1030" name="テキスト ボックス 96"/>
        <xdr:cNvSpPr/>
      </xdr:nvSpPr>
      <xdr:spPr>
        <a:xfrm>
          <a:off x="1272960" y="705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cxnSp>
      <xdr:nvCxnSpPr>
        <xdr:cNvPr id="1031" name="直線コネクタ 97"/>
        <xdr:cNvCxnSpPr/>
      </xdr:nvCxnSpPr>
      <xdr:spPr>
        <a:xfrm>
          <a:off x="1984320" y="6794280"/>
          <a:ext cx="3892680" cy="360"/>
        </a:xfrm>
        <a:prstGeom prst="straightConnector1">
          <a:avLst/>
        </a:prstGeom>
        <a:ln w="9525">
          <a:solidFill>
            <a:srgbClr val="c0c0c0"/>
          </a:solidFill>
          <a:round/>
        </a:ln>
      </xdr:spPr>
    </xdr:cxnSp>
    <xdr:clientData/>
  </xdr:twoCellAnchor>
  <xdr:twoCellAnchor editAs="oneCell">
    <xdr:from>
      <xdr:col>7</xdr:col>
      <xdr:colOff>50760</xdr:colOff>
      <xdr:row>35</xdr:row>
      <xdr:rowOff>60840</xdr:rowOff>
    </xdr:from>
    <xdr:to>
      <xdr:col>11</xdr:col>
      <xdr:colOff>113760</xdr:colOff>
      <xdr:row>35</xdr:row>
      <xdr:rowOff>277200</xdr:rowOff>
    </xdr:to>
    <xdr:sp>
      <xdr:nvSpPr>
        <xdr:cNvPr id="1032" name="テキスト ボックス 98"/>
        <xdr:cNvSpPr/>
      </xdr:nvSpPr>
      <xdr:spPr>
        <a:xfrm>
          <a:off x="1272960" y="6671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11</xdr:col>
      <xdr:colOff>63360</xdr:colOff>
      <xdr:row>34</xdr:row>
      <xdr:rowOff>146520</xdr:rowOff>
    </xdr:from>
    <xdr:to>
      <xdr:col>33</xdr:col>
      <xdr:colOff>114120</xdr:colOff>
      <xdr:row>34</xdr:row>
      <xdr:rowOff>146520</xdr:rowOff>
    </xdr:to>
    <xdr:cxnSp>
      <xdr:nvCxnSpPr>
        <xdr:cNvPr id="1033" name="直線コネクタ 99"/>
        <xdr:cNvCxnSpPr/>
      </xdr:nvCxnSpPr>
      <xdr:spPr>
        <a:xfrm>
          <a:off x="1984320" y="6414120"/>
          <a:ext cx="3892680" cy="360"/>
        </a:xfrm>
        <a:prstGeom prst="straightConnector1">
          <a:avLst/>
        </a:prstGeom>
        <a:ln w="9525">
          <a:solidFill>
            <a:srgbClr val="c0c0c0"/>
          </a:solidFill>
          <a:round/>
        </a:ln>
      </xdr:spPr>
    </xdr:cxnSp>
    <xdr:clientData/>
  </xdr:twoCellAnchor>
  <xdr:twoCellAnchor editAs="oneCell">
    <xdr:from>
      <xdr:col>7</xdr:col>
      <xdr:colOff>50760</xdr:colOff>
      <xdr:row>34</xdr:row>
      <xdr:rowOff>25200</xdr:rowOff>
    </xdr:from>
    <xdr:to>
      <xdr:col>11</xdr:col>
      <xdr:colOff>113760</xdr:colOff>
      <xdr:row>34</xdr:row>
      <xdr:rowOff>241560</xdr:rowOff>
    </xdr:to>
    <xdr:sp>
      <xdr:nvSpPr>
        <xdr:cNvPr id="1034" name="テキスト ボックス 100"/>
        <xdr:cNvSpPr/>
      </xdr:nvSpPr>
      <xdr:spPr>
        <a:xfrm>
          <a:off x="1272960" y="629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11</xdr:col>
      <xdr:colOff>63360</xdr:colOff>
      <xdr:row>33</xdr:row>
      <xdr:rowOff>107280</xdr:rowOff>
    </xdr:from>
    <xdr:to>
      <xdr:col>33</xdr:col>
      <xdr:colOff>114120</xdr:colOff>
      <xdr:row>33</xdr:row>
      <xdr:rowOff>107280</xdr:rowOff>
    </xdr:to>
    <xdr:cxnSp>
      <xdr:nvCxnSpPr>
        <xdr:cNvPr id="1035" name="直線コネクタ 101"/>
        <xdr:cNvCxnSpPr/>
      </xdr:nvCxnSpPr>
      <xdr:spPr>
        <a:xfrm>
          <a:off x="1984320" y="6031800"/>
          <a:ext cx="3892680" cy="360"/>
        </a:xfrm>
        <a:prstGeom prst="straightConnector1">
          <a:avLst/>
        </a:prstGeom>
        <a:ln w="9525">
          <a:solidFill>
            <a:srgbClr val="c0c0c0"/>
          </a:solidFill>
          <a:round/>
        </a:ln>
      </xdr:spPr>
    </xdr:cxnSp>
    <xdr:clientData/>
  </xdr:twoCellAnchor>
  <xdr:twoCellAnchor editAs="oneCell">
    <xdr:from>
      <xdr:col>7</xdr:col>
      <xdr:colOff>50760</xdr:colOff>
      <xdr:row>32</xdr:row>
      <xdr:rowOff>158400</xdr:rowOff>
    </xdr:from>
    <xdr:to>
      <xdr:col>11</xdr:col>
      <xdr:colOff>113760</xdr:colOff>
      <xdr:row>33</xdr:row>
      <xdr:rowOff>203400</xdr:rowOff>
    </xdr:to>
    <xdr:sp>
      <xdr:nvSpPr>
        <xdr:cNvPr id="1036" name="テキスト ボックス 102"/>
        <xdr:cNvSpPr/>
      </xdr:nvSpPr>
      <xdr:spPr>
        <a:xfrm>
          <a:off x="1272960" y="591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31</xdr:row>
      <xdr:rowOff>240480</xdr:rowOff>
    </xdr:from>
    <xdr:to>
      <xdr:col>33</xdr:col>
      <xdr:colOff>114120</xdr:colOff>
      <xdr:row>31</xdr:row>
      <xdr:rowOff>240480</xdr:rowOff>
    </xdr:to>
    <xdr:cxnSp>
      <xdr:nvCxnSpPr>
        <xdr:cNvPr id="1037" name="直線コネクタ 103"/>
        <xdr:cNvCxnSpPr/>
      </xdr:nvCxnSpPr>
      <xdr:spPr>
        <a:xfrm>
          <a:off x="1984320" y="5650560"/>
          <a:ext cx="3892680" cy="360"/>
        </a:xfrm>
        <a:prstGeom prst="straightConnector1">
          <a:avLst/>
        </a:prstGeom>
        <a:ln w="9525">
          <a:solidFill>
            <a:srgbClr val="c0c0c0"/>
          </a:solidFill>
          <a:round/>
        </a:ln>
      </xdr:spPr>
    </xdr:cxnSp>
    <xdr:clientData/>
  </xdr:twoCellAnchor>
  <xdr:twoCellAnchor editAs="oneCell">
    <xdr:from>
      <xdr:col>7</xdr:col>
      <xdr:colOff>50760</xdr:colOff>
      <xdr:row>31</xdr:row>
      <xdr:rowOff>117720</xdr:rowOff>
    </xdr:from>
    <xdr:to>
      <xdr:col>11</xdr:col>
      <xdr:colOff>113760</xdr:colOff>
      <xdr:row>31</xdr:row>
      <xdr:rowOff>334080</xdr:rowOff>
    </xdr:to>
    <xdr:sp>
      <xdr:nvSpPr>
        <xdr:cNvPr id="1038" name="テキスト ボックス 104"/>
        <xdr:cNvSpPr/>
      </xdr:nvSpPr>
      <xdr:spPr>
        <a:xfrm>
          <a:off x="1272960" y="5527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11</xdr:col>
      <xdr:colOff>63360</xdr:colOff>
      <xdr:row>31</xdr:row>
      <xdr:rowOff>240840</xdr:rowOff>
    </xdr:from>
    <xdr:to>
      <xdr:col>33</xdr:col>
      <xdr:colOff>113760</xdr:colOff>
      <xdr:row>39</xdr:row>
      <xdr:rowOff>298440</xdr:rowOff>
    </xdr:to>
    <xdr:sp>
      <xdr:nvSpPr>
        <xdr:cNvPr id="1039" name="人口1人当たり決算額の推移グラフ枠445"/>
        <xdr:cNvSpPr/>
      </xdr:nvSpPr>
      <xdr:spPr>
        <a:xfrm>
          <a:off x="1984320" y="5650920"/>
          <a:ext cx="3891960" cy="228672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33480</xdr:rowOff>
    </xdr:from>
    <xdr:to>
      <xdr:col>29</xdr:col>
      <xdr:colOff>126720</xdr:colOff>
      <xdr:row>38</xdr:row>
      <xdr:rowOff>111600</xdr:rowOff>
    </xdr:to>
    <xdr:cxnSp>
      <xdr:nvCxnSpPr>
        <xdr:cNvPr id="1040" name="直線コネクタ 106"/>
        <xdr:cNvCxnSpPr/>
      </xdr:nvCxnSpPr>
      <xdr:spPr>
        <a:xfrm flipV="1">
          <a:off x="5190840" y="5958000"/>
          <a:ext cx="360" cy="1621440"/>
        </a:xfrm>
        <a:prstGeom prst="straightConnector1">
          <a:avLst/>
        </a:prstGeom>
        <a:ln w="31750">
          <a:solidFill>
            <a:srgbClr val="808080"/>
          </a:solidFill>
          <a:round/>
        </a:ln>
      </xdr:spPr>
    </xdr:cxnSp>
    <xdr:clientData/>
  </xdr:twoCellAnchor>
  <xdr:twoCellAnchor editAs="oneCell">
    <xdr:from>
      <xdr:col>30</xdr:col>
      <xdr:colOff>25560</xdr:colOff>
      <xdr:row>38</xdr:row>
      <xdr:rowOff>102240</xdr:rowOff>
    </xdr:from>
    <xdr:to>
      <xdr:col>34</xdr:col>
      <xdr:colOff>88920</xdr:colOff>
      <xdr:row>39</xdr:row>
      <xdr:rowOff>146880</xdr:rowOff>
    </xdr:to>
    <xdr:sp>
      <xdr:nvSpPr>
        <xdr:cNvPr id="1041" name="人口1人当たり決算額の推移最小値テキスト445"/>
        <xdr:cNvSpPr/>
      </xdr:nvSpPr>
      <xdr:spPr>
        <a:xfrm>
          <a:off x="5264280" y="7569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-725</a:t>
          </a:r>
          <a:endParaRPr b="0" lang="en-US" sz="1000" spc="-1" strike="noStrike">
            <a:latin typeface="游明朝"/>
          </a:endParaRPr>
        </a:p>
      </xdr:txBody>
    </xdr:sp>
    <xdr:clientData/>
  </xdr:twoCellAnchor>
  <xdr:twoCellAnchor editAs="twoCell">
    <xdr:from>
      <xdr:col>29</xdr:col>
      <xdr:colOff>37800</xdr:colOff>
      <xdr:row>38</xdr:row>
      <xdr:rowOff>111600</xdr:rowOff>
    </xdr:from>
    <xdr:to>
      <xdr:col>30</xdr:col>
      <xdr:colOff>25200</xdr:colOff>
      <xdr:row>38</xdr:row>
      <xdr:rowOff>111600</xdr:rowOff>
    </xdr:to>
    <xdr:cxnSp>
      <xdr:nvCxnSpPr>
        <xdr:cNvPr id="1042" name="直線コネクタ 108"/>
        <xdr:cNvCxnSpPr/>
      </xdr:nvCxnSpPr>
      <xdr:spPr>
        <a:xfrm>
          <a:off x="5101920" y="7579080"/>
          <a:ext cx="162360" cy="360"/>
        </a:xfrm>
        <a:prstGeom prst="straightConnector1">
          <a:avLst/>
        </a:prstGeom>
        <a:ln w="19050">
          <a:solidFill>
            <a:srgbClr val="000000"/>
          </a:solidFill>
          <a:round/>
        </a:ln>
      </xdr:spPr>
    </xdr:cxnSp>
    <xdr:clientData/>
  </xdr:twoCellAnchor>
  <xdr:twoCellAnchor editAs="oneCell">
    <xdr:from>
      <xdr:col>30</xdr:col>
      <xdr:colOff>25560</xdr:colOff>
      <xdr:row>31</xdr:row>
      <xdr:rowOff>312120</xdr:rowOff>
    </xdr:from>
    <xdr:to>
      <xdr:col>34</xdr:col>
      <xdr:colOff>88920</xdr:colOff>
      <xdr:row>33</xdr:row>
      <xdr:rowOff>14040</xdr:rowOff>
    </xdr:to>
    <xdr:sp>
      <xdr:nvSpPr>
        <xdr:cNvPr id="1043" name="人口1人当たり決算額の推移最大値テキスト445"/>
        <xdr:cNvSpPr/>
      </xdr:nvSpPr>
      <xdr:spPr>
        <a:xfrm>
          <a:off x="5264280" y="5722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41,949</a:t>
          </a:r>
          <a:endParaRPr b="0" lang="en-US" sz="1000" spc="-1" strike="noStrike">
            <a:latin typeface="游明朝"/>
          </a:endParaRPr>
        </a:p>
      </xdr:txBody>
    </xdr:sp>
    <xdr:clientData/>
  </xdr:twoCellAnchor>
  <xdr:twoCellAnchor editAs="twoCell">
    <xdr:from>
      <xdr:col>29</xdr:col>
      <xdr:colOff>37800</xdr:colOff>
      <xdr:row>33</xdr:row>
      <xdr:rowOff>33480</xdr:rowOff>
    </xdr:from>
    <xdr:to>
      <xdr:col>30</xdr:col>
      <xdr:colOff>25200</xdr:colOff>
      <xdr:row>33</xdr:row>
      <xdr:rowOff>33480</xdr:rowOff>
    </xdr:to>
    <xdr:cxnSp>
      <xdr:nvCxnSpPr>
        <xdr:cNvPr id="1044" name="直線コネクタ 110"/>
        <xdr:cNvCxnSpPr/>
      </xdr:nvCxnSpPr>
      <xdr:spPr>
        <a:xfrm>
          <a:off x="5101920" y="5958000"/>
          <a:ext cx="162360" cy="360"/>
        </a:xfrm>
        <a:prstGeom prst="straightConnector1">
          <a:avLst/>
        </a:prstGeom>
        <a:ln w="19050">
          <a:solidFill>
            <a:srgbClr val="000000"/>
          </a:solidFill>
          <a:round/>
        </a:ln>
      </xdr:spPr>
    </xdr:cxnSp>
    <xdr:clientData/>
  </xdr:twoCellAnchor>
  <xdr:twoCellAnchor editAs="twoCell">
    <xdr:from>
      <xdr:col>26</xdr:col>
      <xdr:colOff>50760</xdr:colOff>
      <xdr:row>35</xdr:row>
      <xdr:rowOff>1080</xdr:rowOff>
    </xdr:from>
    <xdr:to>
      <xdr:col>29</xdr:col>
      <xdr:colOff>126720</xdr:colOff>
      <xdr:row>35</xdr:row>
      <xdr:rowOff>95040</xdr:rowOff>
    </xdr:to>
    <xdr:cxnSp>
      <xdr:nvCxnSpPr>
        <xdr:cNvPr id="1045" name="直線コネクタ 111"/>
        <xdr:cNvCxnSpPr/>
      </xdr:nvCxnSpPr>
      <xdr:spPr>
        <a:xfrm flipV="1">
          <a:off x="4591080" y="6611400"/>
          <a:ext cx="600120" cy="94320"/>
        </a:xfrm>
        <a:prstGeom prst="straightConnector1">
          <a:avLst/>
        </a:prstGeom>
        <a:ln w="6350">
          <a:solidFill>
            <a:srgbClr val="ff0000"/>
          </a:solidFill>
          <a:round/>
        </a:ln>
      </xdr:spPr>
    </xdr:cxnSp>
    <xdr:clientData/>
  </xdr:twoCellAnchor>
  <xdr:twoCellAnchor editAs="oneCell">
    <xdr:from>
      <xdr:col>30</xdr:col>
      <xdr:colOff>25560</xdr:colOff>
      <xdr:row>35</xdr:row>
      <xdr:rowOff>284760</xdr:rowOff>
    </xdr:from>
    <xdr:to>
      <xdr:col>34</xdr:col>
      <xdr:colOff>88920</xdr:colOff>
      <xdr:row>36</xdr:row>
      <xdr:rowOff>158040</xdr:rowOff>
    </xdr:to>
    <xdr:sp>
      <xdr:nvSpPr>
        <xdr:cNvPr id="1046" name="人口1人当たり決算額の推移平均値テキスト445"/>
        <xdr:cNvSpPr/>
      </xdr:nvSpPr>
      <xdr:spPr>
        <a:xfrm>
          <a:off x="5264280" y="6895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15,852</a:t>
          </a:r>
          <a:endParaRPr b="0" lang="en-US" sz="1000" spc="-1" strike="noStrike">
            <a:latin typeface="游明朝"/>
          </a:endParaRPr>
        </a:p>
      </xdr:txBody>
    </xdr:sp>
    <xdr:clientData/>
  </xdr:twoCellAnchor>
  <xdr:twoCellAnchor editAs="twoCell">
    <xdr:from>
      <xdr:col>29</xdr:col>
      <xdr:colOff>76320</xdr:colOff>
      <xdr:row>35</xdr:row>
      <xdr:rowOff>291960</xdr:rowOff>
    </xdr:from>
    <xdr:to>
      <xdr:col>29</xdr:col>
      <xdr:colOff>174240</xdr:colOff>
      <xdr:row>36</xdr:row>
      <xdr:rowOff>49680</xdr:rowOff>
    </xdr:to>
    <xdr:sp>
      <xdr:nvSpPr>
        <xdr:cNvPr id="1047" name="フローチャート: 判断 113"/>
        <xdr:cNvSpPr/>
      </xdr:nvSpPr>
      <xdr:spPr>
        <a:xfrm>
          <a:off x="5140440" y="6902280"/>
          <a:ext cx="97920" cy="10080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35</xdr:row>
      <xdr:rowOff>95040</xdr:rowOff>
    </xdr:from>
    <xdr:to>
      <xdr:col>26</xdr:col>
      <xdr:colOff>50760</xdr:colOff>
      <xdr:row>35</xdr:row>
      <xdr:rowOff>112680</xdr:rowOff>
    </xdr:to>
    <xdr:cxnSp>
      <xdr:nvCxnSpPr>
        <xdr:cNvPr id="1048" name="直線コネクタ 114"/>
        <xdr:cNvCxnSpPr/>
      </xdr:nvCxnSpPr>
      <xdr:spPr>
        <a:xfrm flipV="1">
          <a:off x="3956040" y="6705360"/>
          <a:ext cx="635400" cy="18000"/>
        </a:xfrm>
        <a:prstGeom prst="straightConnector1">
          <a:avLst/>
        </a:prstGeom>
        <a:ln w="6350">
          <a:solidFill>
            <a:srgbClr val="ff0000"/>
          </a:solidFill>
          <a:round/>
        </a:ln>
      </xdr:spPr>
    </xdr:cxnSp>
    <xdr:clientData/>
  </xdr:twoCellAnchor>
  <xdr:twoCellAnchor editAs="twoCell">
    <xdr:from>
      <xdr:col>26</xdr:col>
      <xdr:colOff>0</xdr:colOff>
      <xdr:row>36</xdr:row>
      <xdr:rowOff>29160</xdr:rowOff>
    </xdr:from>
    <xdr:to>
      <xdr:col>26</xdr:col>
      <xdr:colOff>101160</xdr:colOff>
      <xdr:row>36</xdr:row>
      <xdr:rowOff>129600</xdr:rowOff>
    </xdr:to>
    <xdr:sp>
      <xdr:nvSpPr>
        <xdr:cNvPr id="1049" name="フローチャート: 判断 115"/>
        <xdr:cNvSpPr/>
      </xdr:nvSpPr>
      <xdr:spPr>
        <a:xfrm>
          <a:off x="4540320" y="6982560"/>
          <a:ext cx="101160" cy="10044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36</xdr:row>
      <xdr:rowOff>136080</xdr:rowOff>
    </xdr:from>
    <xdr:to>
      <xdr:col>28</xdr:col>
      <xdr:colOff>88560</xdr:colOff>
      <xdr:row>37</xdr:row>
      <xdr:rowOff>181080</xdr:rowOff>
    </xdr:to>
    <xdr:sp>
      <xdr:nvSpPr>
        <xdr:cNvPr id="1050" name="テキスト ボックス 116"/>
        <xdr:cNvSpPr/>
      </xdr:nvSpPr>
      <xdr:spPr>
        <a:xfrm>
          <a:off x="4241880" y="7089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13,749</a:t>
          </a:r>
          <a:endParaRPr b="0" lang="en-US" sz="1000" spc="-1" strike="noStrike">
            <a:latin typeface="游明朝"/>
          </a:endParaRPr>
        </a:p>
      </xdr:txBody>
    </xdr:sp>
    <xdr:clientData/>
  </xdr:twoCellAnchor>
  <xdr:twoCellAnchor editAs="twoCell">
    <xdr:from>
      <xdr:col>19</xdr:col>
      <xdr:colOff>0</xdr:colOff>
      <xdr:row>35</xdr:row>
      <xdr:rowOff>112680</xdr:rowOff>
    </xdr:from>
    <xdr:to>
      <xdr:col>22</xdr:col>
      <xdr:colOff>114120</xdr:colOff>
      <xdr:row>35</xdr:row>
      <xdr:rowOff>126360</xdr:rowOff>
    </xdr:to>
    <xdr:cxnSp>
      <xdr:nvCxnSpPr>
        <xdr:cNvPr id="1051" name="直線コネクタ 117"/>
        <xdr:cNvCxnSpPr/>
      </xdr:nvCxnSpPr>
      <xdr:spPr>
        <a:xfrm flipV="1">
          <a:off x="3317760" y="6723000"/>
          <a:ext cx="638640" cy="14040"/>
        </a:xfrm>
        <a:prstGeom prst="straightConnector1">
          <a:avLst/>
        </a:prstGeom>
        <a:ln w="6350">
          <a:solidFill>
            <a:srgbClr val="ff0000"/>
          </a:solidFill>
          <a:round/>
        </a:ln>
      </xdr:spPr>
    </xdr:cxnSp>
    <xdr:clientData/>
  </xdr:twoCellAnchor>
  <xdr:twoCellAnchor editAs="twoCell">
    <xdr:from>
      <xdr:col>22</xdr:col>
      <xdr:colOff>63360</xdr:colOff>
      <xdr:row>36</xdr:row>
      <xdr:rowOff>78840</xdr:rowOff>
    </xdr:from>
    <xdr:to>
      <xdr:col>22</xdr:col>
      <xdr:colOff>164520</xdr:colOff>
      <xdr:row>37</xdr:row>
      <xdr:rowOff>9360</xdr:rowOff>
    </xdr:to>
    <xdr:sp>
      <xdr:nvSpPr>
        <xdr:cNvPr id="1052" name="フローチャート: 判断 118"/>
        <xdr:cNvSpPr/>
      </xdr:nvSpPr>
      <xdr:spPr>
        <a:xfrm>
          <a:off x="3905280" y="7032240"/>
          <a:ext cx="101160" cy="10188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37</xdr:row>
      <xdr:rowOff>15120</xdr:rowOff>
    </xdr:from>
    <xdr:to>
      <xdr:col>25</xdr:col>
      <xdr:colOff>2880</xdr:colOff>
      <xdr:row>37</xdr:row>
      <xdr:rowOff>231480</xdr:rowOff>
    </xdr:to>
    <xdr:sp>
      <xdr:nvSpPr>
        <xdr:cNvPr id="1053" name="テキスト ボックス 119"/>
        <xdr:cNvSpPr/>
      </xdr:nvSpPr>
      <xdr:spPr>
        <a:xfrm>
          <a:off x="3606840" y="7139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12,437</a:t>
          </a:r>
          <a:endParaRPr b="0" lang="en-US" sz="1000" spc="-1" strike="noStrike">
            <a:latin typeface="游明朝"/>
          </a:endParaRPr>
        </a:p>
      </xdr:txBody>
    </xdr:sp>
    <xdr:clientData/>
  </xdr:twoCellAnchor>
  <xdr:twoCellAnchor editAs="twoCell">
    <xdr:from>
      <xdr:col>15</xdr:col>
      <xdr:colOff>50760</xdr:colOff>
      <xdr:row>35</xdr:row>
      <xdr:rowOff>66960</xdr:rowOff>
    </xdr:from>
    <xdr:to>
      <xdr:col>18</xdr:col>
      <xdr:colOff>174600</xdr:colOff>
      <xdr:row>35</xdr:row>
      <xdr:rowOff>126360</xdr:rowOff>
    </xdr:to>
    <xdr:cxnSp>
      <xdr:nvCxnSpPr>
        <xdr:cNvPr id="1054" name="直線コネクタ 120"/>
        <xdr:cNvCxnSpPr/>
      </xdr:nvCxnSpPr>
      <xdr:spPr>
        <a:xfrm>
          <a:off x="2670120" y="6677280"/>
          <a:ext cx="648000" cy="59760"/>
        </a:xfrm>
        <a:prstGeom prst="straightConnector1">
          <a:avLst/>
        </a:prstGeom>
        <a:ln w="6350">
          <a:solidFill>
            <a:srgbClr val="ff0000"/>
          </a:solidFill>
          <a:round/>
        </a:ln>
      </xdr:spPr>
    </xdr:cxnSp>
    <xdr:clientData/>
  </xdr:twoCellAnchor>
  <xdr:twoCellAnchor editAs="twoCell">
    <xdr:from>
      <xdr:col>18</xdr:col>
      <xdr:colOff>127080</xdr:colOff>
      <xdr:row>36</xdr:row>
      <xdr:rowOff>9360</xdr:rowOff>
    </xdr:from>
    <xdr:to>
      <xdr:col>19</xdr:col>
      <xdr:colOff>37800</xdr:colOff>
      <xdr:row>36</xdr:row>
      <xdr:rowOff>110520</xdr:rowOff>
    </xdr:to>
    <xdr:sp>
      <xdr:nvSpPr>
        <xdr:cNvPr id="1055" name="フローチャート: 判断 121"/>
        <xdr:cNvSpPr/>
      </xdr:nvSpPr>
      <xdr:spPr>
        <a:xfrm>
          <a:off x="3270240" y="696276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0</xdr:colOff>
      <xdr:row>36</xdr:row>
      <xdr:rowOff>116640</xdr:rowOff>
    </xdr:from>
    <xdr:to>
      <xdr:col>21</xdr:col>
      <xdr:colOff>63360</xdr:colOff>
      <xdr:row>37</xdr:row>
      <xdr:rowOff>161640</xdr:rowOff>
    </xdr:to>
    <xdr:sp>
      <xdr:nvSpPr>
        <xdr:cNvPr id="1056" name="テキスト ボックス 122"/>
        <xdr:cNvSpPr/>
      </xdr:nvSpPr>
      <xdr:spPr>
        <a:xfrm>
          <a:off x="2968560" y="707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14,254</a:t>
          </a:r>
          <a:endParaRPr b="0" lang="en-US" sz="1000" spc="-1" strike="noStrike">
            <a:latin typeface="游明朝"/>
          </a:endParaRPr>
        </a:p>
      </xdr:txBody>
    </xdr:sp>
    <xdr:clientData/>
  </xdr:twoCellAnchor>
  <xdr:twoCellAnchor editAs="twoCell">
    <xdr:from>
      <xdr:col>15</xdr:col>
      <xdr:colOff>0</xdr:colOff>
      <xdr:row>35</xdr:row>
      <xdr:rowOff>333360</xdr:rowOff>
    </xdr:from>
    <xdr:to>
      <xdr:col>15</xdr:col>
      <xdr:colOff>101160</xdr:colOff>
      <xdr:row>36</xdr:row>
      <xdr:rowOff>91800</xdr:rowOff>
    </xdr:to>
    <xdr:sp>
      <xdr:nvSpPr>
        <xdr:cNvPr id="1057" name="フローチャート: 判断 123"/>
        <xdr:cNvSpPr/>
      </xdr:nvSpPr>
      <xdr:spPr>
        <a:xfrm>
          <a:off x="2619360" y="6943680"/>
          <a:ext cx="101160" cy="10152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36</xdr:row>
      <xdr:rowOff>95400</xdr:rowOff>
    </xdr:from>
    <xdr:to>
      <xdr:col>17</xdr:col>
      <xdr:colOff>114120</xdr:colOff>
      <xdr:row>37</xdr:row>
      <xdr:rowOff>140400</xdr:rowOff>
    </xdr:to>
    <xdr:sp>
      <xdr:nvSpPr>
        <xdr:cNvPr id="1058" name="テキスト ボックス 124"/>
        <xdr:cNvSpPr/>
      </xdr:nvSpPr>
      <xdr:spPr>
        <a:xfrm>
          <a:off x="2320920" y="7048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14,758</a:t>
          </a:r>
          <a:endParaRPr b="0" lang="en-US" sz="1000" spc="-1" strike="noStrike">
            <a:latin typeface="游明朝"/>
          </a:endParaRPr>
        </a:p>
      </xdr:txBody>
    </xdr:sp>
    <xdr:clientData/>
  </xdr:twoCellAnchor>
  <xdr:twoCellAnchor editAs="oneCell">
    <xdr:from>
      <xdr:col>28</xdr:col>
      <xdr:colOff>139680</xdr:colOff>
      <xdr:row>39</xdr:row>
      <xdr:rowOff>338040</xdr:rowOff>
    </xdr:from>
    <xdr:to>
      <xdr:col>33</xdr:col>
      <xdr:colOff>21960</xdr:colOff>
      <xdr:row>41</xdr:row>
      <xdr:rowOff>40320</xdr:rowOff>
    </xdr:to>
    <xdr:sp>
      <xdr:nvSpPr>
        <xdr:cNvPr id="1059" name="テキスト ボックス 125"/>
        <xdr:cNvSpPr/>
      </xdr:nvSpPr>
      <xdr:spPr>
        <a:xfrm>
          <a:off x="5029200" y="7977240"/>
          <a:ext cx="75528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39</xdr:row>
      <xdr:rowOff>338040</xdr:rowOff>
    </xdr:from>
    <xdr:to>
      <xdr:col>29</xdr:col>
      <xdr:colOff>126720</xdr:colOff>
      <xdr:row>41</xdr:row>
      <xdr:rowOff>40320</xdr:rowOff>
    </xdr:to>
    <xdr:sp>
      <xdr:nvSpPr>
        <xdr:cNvPr id="1060" name="テキスト ボックス 126"/>
        <xdr:cNvSpPr/>
      </xdr:nvSpPr>
      <xdr:spPr>
        <a:xfrm>
          <a:off x="4429080" y="797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39</xdr:row>
      <xdr:rowOff>338040</xdr:rowOff>
    </xdr:from>
    <xdr:to>
      <xdr:col>26</xdr:col>
      <xdr:colOff>15480</xdr:colOff>
      <xdr:row>41</xdr:row>
      <xdr:rowOff>40320</xdr:rowOff>
    </xdr:to>
    <xdr:sp>
      <xdr:nvSpPr>
        <xdr:cNvPr id="1061" name="テキスト ボックス 127"/>
        <xdr:cNvSpPr/>
      </xdr:nvSpPr>
      <xdr:spPr>
        <a:xfrm>
          <a:off x="3794040" y="797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39</xdr:row>
      <xdr:rowOff>338040</xdr:rowOff>
    </xdr:from>
    <xdr:to>
      <xdr:col>22</xdr:col>
      <xdr:colOff>63000</xdr:colOff>
      <xdr:row>41</xdr:row>
      <xdr:rowOff>40320</xdr:rowOff>
    </xdr:to>
    <xdr:sp>
      <xdr:nvSpPr>
        <xdr:cNvPr id="1062" name="テキスト ボックス 128"/>
        <xdr:cNvSpPr/>
      </xdr:nvSpPr>
      <xdr:spPr>
        <a:xfrm>
          <a:off x="3143160" y="797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39</xdr:row>
      <xdr:rowOff>338040</xdr:rowOff>
    </xdr:from>
    <xdr:to>
      <xdr:col>18</xdr:col>
      <xdr:colOff>126720</xdr:colOff>
      <xdr:row>41</xdr:row>
      <xdr:rowOff>40320</xdr:rowOff>
    </xdr:to>
    <xdr:sp>
      <xdr:nvSpPr>
        <xdr:cNvPr id="1063" name="テキスト ボックス 129"/>
        <xdr:cNvSpPr/>
      </xdr:nvSpPr>
      <xdr:spPr>
        <a:xfrm>
          <a:off x="2508120" y="797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34</xdr:row>
      <xdr:rowOff>293400</xdr:rowOff>
    </xdr:from>
    <xdr:to>
      <xdr:col>29</xdr:col>
      <xdr:colOff>174240</xdr:colOff>
      <xdr:row>35</xdr:row>
      <xdr:rowOff>52200</xdr:rowOff>
    </xdr:to>
    <xdr:sp>
      <xdr:nvSpPr>
        <xdr:cNvPr id="1064" name="楕円 130"/>
        <xdr:cNvSpPr/>
      </xdr:nvSpPr>
      <xdr:spPr>
        <a:xfrm>
          <a:off x="5140440" y="6561000"/>
          <a:ext cx="9792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34</xdr:row>
      <xdr:rowOff>159840</xdr:rowOff>
    </xdr:from>
    <xdr:to>
      <xdr:col>34</xdr:col>
      <xdr:colOff>88920</xdr:colOff>
      <xdr:row>35</xdr:row>
      <xdr:rowOff>33480</xdr:rowOff>
    </xdr:to>
    <xdr:sp>
      <xdr:nvSpPr>
        <xdr:cNvPr id="1065" name="人口1人当たり決算額の推移該当値テキスト445"/>
        <xdr:cNvSpPr/>
      </xdr:nvSpPr>
      <xdr:spPr>
        <a:xfrm>
          <a:off x="5264280" y="6427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24,798</a:t>
          </a:r>
          <a:endParaRPr b="0" lang="en-US" sz="1000" spc="-1" strike="noStrike">
            <a:latin typeface="游明朝"/>
          </a:endParaRPr>
        </a:p>
      </xdr:txBody>
    </xdr:sp>
    <xdr:clientData/>
  </xdr:twoCellAnchor>
  <xdr:twoCellAnchor editAs="twoCell">
    <xdr:from>
      <xdr:col>26</xdr:col>
      <xdr:colOff>0</xdr:colOff>
      <xdr:row>35</xdr:row>
      <xdr:rowOff>45720</xdr:rowOff>
    </xdr:from>
    <xdr:to>
      <xdr:col>26</xdr:col>
      <xdr:colOff>101160</xdr:colOff>
      <xdr:row>35</xdr:row>
      <xdr:rowOff>146160</xdr:rowOff>
    </xdr:to>
    <xdr:sp>
      <xdr:nvSpPr>
        <xdr:cNvPr id="1066" name="楕円 132"/>
        <xdr:cNvSpPr/>
      </xdr:nvSpPr>
      <xdr:spPr>
        <a:xfrm>
          <a:off x="4540320" y="6656040"/>
          <a:ext cx="101160" cy="10044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34</xdr:row>
      <xdr:rowOff>176040</xdr:rowOff>
    </xdr:from>
    <xdr:to>
      <xdr:col>28</xdr:col>
      <xdr:colOff>88560</xdr:colOff>
      <xdr:row>35</xdr:row>
      <xdr:rowOff>49680</xdr:rowOff>
    </xdr:to>
    <xdr:sp>
      <xdr:nvSpPr>
        <xdr:cNvPr id="1067" name="テキスト ボックス 133"/>
        <xdr:cNvSpPr/>
      </xdr:nvSpPr>
      <xdr:spPr>
        <a:xfrm>
          <a:off x="4241880" y="6443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22,319</a:t>
          </a:r>
          <a:endParaRPr b="0" lang="en-US" sz="1000" spc="-1" strike="noStrike">
            <a:latin typeface="游明朝"/>
          </a:endParaRPr>
        </a:p>
      </xdr:txBody>
    </xdr:sp>
    <xdr:clientData/>
  </xdr:twoCellAnchor>
  <xdr:twoCellAnchor editAs="twoCell">
    <xdr:from>
      <xdr:col>22</xdr:col>
      <xdr:colOff>63360</xdr:colOff>
      <xdr:row>35</xdr:row>
      <xdr:rowOff>61560</xdr:rowOff>
    </xdr:from>
    <xdr:to>
      <xdr:col>22</xdr:col>
      <xdr:colOff>164520</xdr:colOff>
      <xdr:row>35</xdr:row>
      <xdr:rowOff>162000</xdr:rowOff>
    </xdr:to>
    <xdr:sp>
      <xdr:nvSpPr>
        <xdr:cNvPr id="1068" name="楕円 134"/>
        <xdr:cNvSpPr/>
      </xdr:nvSpPr>
      <xdr:spPr>
        <a:xfrm>
          <a:off x="3905280" y="6671880"/>
          <a:ext cx="101160" cy="10044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34</xdr:row>
      <xdr:rowOff>194760</xdr:rowOff>
    </xdr:from>
    <xdr:to>
      <xdr:col>25</xdr:col>
      <xdr:colOff>2880</xdr:colOff>
      <xdr:row>35</xdr:row>
      <xdr:rowOff>68400</xdr:rowOff>
    </xdr:to>
    <xdr:sp>
      <xdr:nvSpPr>
        <xdr:cNvPr id="1069" name="テキスト ボックス 135"/>
        <xdr:cNvSpPr/>
      </xdr:nvSpPr>
      <xdr:spPr>
        <a:xfrm>
          <a:off x="3606840" y="646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21,883</a:t>
          </a:r>
          <a:endParaRPr b="0" lang="en-US" sz="1000" spc="-1" strike="noStrike">
            <a:latin typeface="游明朝"/>
          </a:endParaRPr>
        </a:p>
      </xdr:txBody>
    </xdr:sp>
    <xdr:clientData/>
  </xdr:twoCellAnchor>
  <xdr:twoCellAnchor editAs="twoCell">
    <xdr:from>
      <xdr:col>18</xdr:col>
      <xdr:colOff>127080</xdr:colOff>
      <xdr:row>35</xdr:row>
      <xdr:rowOff>75600</xdr:rowOff>
    </xdr:from>
    <xdr:to>
      <xdr:col>19</xdr:col>
      <xdr:colOff>37800</xdr:colOff>
      <xdr:row>35</xdr:row>
      <xdr:rowOff>175680</xdr:rowOff>
    </xdr:to>
    <xdr:sp>
      <xdr:nvSpPr>
        <xdr:cNvPr id="1070" name="楕円 136"/>
        <xdr:cNvSpPr/>
      </xdr:nvSpPr>
      <xdr:spPr>
        <a:xfrm>
          <a:off x="3270240" y="6685920"/>
          <a:ext cx="85320" cy="10008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0</xdr:colOff>
      <xdr:row>34</xdr:row>
      <xdr:rowOff>208080</xdr:rowOff>
    </xdr:from>
    <xdr:to>
      <xdr:col>21</xdr:col>
      <xdr:colOff>63360</xdr:colOff>
      <xdr:row>35</xdr:row>
      <xdr:rowOff>81720</xdr:rowOff>
    </xdr:to>
    <xdr:sp>
      <xdr:nvSpPr>
        <xdr:cNvPr id="1071" name="テキスト ボックス 137"/>
        <xdr:cNvSpPr/>
      </xdr:nvSpPr>
      <xdr:spPr>
        <a:xfrm>
          <a:off x="2968560" y="6475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21,532</a:t>
          </a:r>
          <a:endParaRPr b="0" lang="en-US" sz="1000" spc="-1" strike="noStrike">
            <a:latin typeface="游明朝"/>
          </a:endParaRPr>
        </a:p>
      </xdr:txBody>
    </xdr:sp>
    <xdr:clientData/>
  </xdr:twoCellAnchor>
  <xdr:twoCellAnchor editAs="twoCell">
    <xdr:from>
      <xdr:col>15</xdr:col>
      <xdr:colOff>0</xdr:colOff>
      <xdr:row>35</xdr:row>
      <xdr:rowOff>15840</xdr:rowOff>
    </xdr:from>
    <xdr:to>
      <xdr:col>15</xdr:col>
      <xdr:colOff>101160</xdr:colOff>
      <xdr:row>35</xdr:row>
      <xdr:rowOff>116280</xdr:rowOff>
    </xdr:to>
    <xdr:sp>
      <xdr:nvSpPr>
        <xdr:cNvPr id="1072" name="楕円 138"/>
        <xdr:cNvSpPr/>
      </xdr:nvSpPr>
      <xdr:spPr>
        <a:xfrm>
          <a:off x="2619360" y="6626160"/>
          <a:ext cx="101160" cy="10044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34</xdr:row>
      <xdr:rowOff>149040</xdr:rowOff>
    </xdr:from>
    <xdr:to>
      <xdr:col>17</xdr:col>
      <xdr:colOff>114120</xdr:colOff>
      <xdr:row>35</xdr:row>
      <xdr:rowOff>22680</xdr:rowOff>
    </xdr:to>
    <xdr:sp>
      <xdr:nvSpPr>
        <xdr:cNvPr id="1073" name="テキスト ボックス 139"/>
        <xdr:cNvSpPr/>
      </xdr:nvSpPr>
      <xdr:spPr>
        <a:xfrm>
          <a:off x="2320920" y="641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23,076</a:t>
          </a:r>
          <a:endParaRPr b="0" lang="en-US" sz="1000" spc="-1" strike="noStrike">
            <a:latin typeface="游明朝"/>
          </a:endParaRPr>
        </a:p>
      </xdr:txBody>
    </xdr:sp>
    <xdr:clientData/>
  </xdr:twoCellAnchor>
</xdr:wsDr>
</file>

<file path=xl/drawings/drawing5.xml><?xml version="1.0" encoding="utf-8"?>
<c:userShapes xmlns:cdr="http://schemas.openxmlformats.org/drawingml/2006/chartDrawing" xmlns:a="http://schemas.openxmlformats.org/drawingml/2006/main" xmlns:c="http://schemas.openxmlformats.org/drawingml/2006/chart" xmlns:r="http://schemas.openxmlformats.org/officeDocument/2006/relationships">
  <cdr:relSizeAnchor>
    <cdr:from>
      <cdr:x>0.174253147582508</cdr:x>
      <cdr:y>0.0256916996047431</cdr:y>
    </cdr:from>
    <cdr:to>
      <cdr:x>0.980853758474261</cdr:x>
      <cdr:y>0.113759881422925</cdr:y>
    </cdr:to>
    <cdr:sp>
      <cdr:nvSpPr>
        <cdr:cNvPr id="935" name="Rectangle 1"/>
        <cdr:cNvSpPr/>
      </cdr:nvSpPr>
      <cdr:spPr>
        <a:xfrm>
          <a:off x="842040" y="74880"/>
          <a:ext cx="3897720" cy="256680"/>
        </a:xfrm>
        <a:prstGeom prst="rect">
          <a:avLst/>
        </a:prstGeom>
        <a:solidFill>
          <a:srgbClr val="ffffff"/>
        </a:solidFill>
        <a:ln w="9525">
          <a:solidFill>
            <a:srgbClr val="000000"/>
          </a:solidFill>
          <a:miter/>
        </a:ln>
      </cdr:spPr>
      <cdr:style>
        <a:lnRef idx="0"/>
        <a:fillRef idx="0"/>
        <a:effectRef idx="0"/>
        <a:fontRef idx="minor"/>
      </cdr:style>
      <cdr:txBody>
        <a:bodyPr horzOverflow="overflow" vertOverflow="clip" lIns="27360" rIns="27360" tIns="18360" bIns="18360" anchor="ctr" upright="1">
          <a:noAutofit/>
        </a:bodyPr>
        <a:p>
          <a:pPr algn="ctr">
            <a:lnSpc>
              <a:spcPct val="100000"/>
            </a:lnSpc>
          </a:pPr>
          <a:r>
            <a:rPr b="0" lang="ja-JP" sz="1100" spc="-1" strike="noStrike">
              <a:solidFill>
                <a:srgbClr val="000000"/>
              </a:solidFill>
              <a:latin typeface="ＭＳ Ｐゴシック"/>
              <a:ea typeface="ＭＳ Ｐゴシック"/>
            </a:rPr>
            <a:t>人口</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人当たり決算額の推移</a:t>
          </a:r>
          <a:endParaRPr b="0" sz="1100" spc="-1" strike="noStrike">
            <a:latin typeface="游明朝"/>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72720</xdr:rowOff>
    </xdr:to>
    <xdr:sp>
      <xdr:nvSpPr>
        <xdr:cNvPr id="1074" name="正方形/長方形 1"/>
        <xdr:cNvSpPr/>
      </xdr:nvSpPr>
      <xdr:spPr>
        <a:xfrm>
          <a:off x="587160" y="127080"/>
          <a:ext cx="11636280" cy="631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18360</xdr:rowOff>
    </xdr:from>
    <xdr:to>
      <xdr:col>120</xdr:col>
      <xdr:colOff>114120</xdr:colOff>
      <xdr:row>4</xdr:row>
      <xdr:rowOff>60480</xdr:rowOff>
    </xdr:to>
    <xdr:sp>
      <xdr:nvSpPr>
        <xdr:cNvPr id="1075" name="正方形/長方形 2"/>
        <xdr:cNvSpPr/>
      </xdr:nvSpPr>
      <xdr:spPr>
        <a:xfrm>
          <a:off x="17462520" y="189720"/>
          <a:ext cx="3606480" cy="5565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42480</xdr:rowOff>
    </xdr:from>
    <xdr:to>
      <xdr:col>120</xdr:col>
      <xdr:colOff>88560</xdr:colOff>
      <xdr:row>4</xdr:row>
      <xdr:rowOff>36360</xdr:rowOff>
    </xdr:to>
    <xdr:sp>
      <xdr:nvSpPr>
        <xdr:cNvPr id="1076" name="正方形/長方形 3"/>
        <xdr:cNvSpPr/>
      </xdr:nvSpPr>
      <xdr:spPr>
        <a:xfrm>
          <a:off x="17481600" y="213840"/>
          <a:ext cx="3561840" cy="50832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67320</xdr:rowOff>
    </xdr:from>
    <xdr:to>
      <xdr:col>120</xdr:col>
      <xdr:colOff>56520</xdr:colOff>
      <xdr:row>3</xdr:row>
      <xdr:rowOff>171000</xdr:rowOff>
    </xdr:to>
    <xdr:sp>
      <xdr:nvSpPr>
        <xdr:cNvPr id="1077" name="正方形/長方形 4"/>
        <xdr:cNvSpPr/>
      </xdr:nvSpPr>
      <xdr:spPr>
        <a:xfrm>
          <a:off x="17506800" y="238680"/>
          <a:ext cx="3504600" cy="44676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18360</xdr:rowOff>
    </xdr:from>
    <xdr:to>
      <xdr:col>99</xdr:col>
      <xdr:colOff>56520</xdr:colOff>
      <xdr:row>4</xdr:row>
      <xdr:rowOff>60480</xdr:rowOff>
    </xdr:to>
    <xdr:sp>
      <xdr:nvSpPr>
        <xdr:cNvPr id="1078" name="正方形/長方形 5"/>
        <xdr:cNvSpPr/>
      </xdr:nvSpPr>
      <xdr:spPr>
        <a:xfrm>
          <a:off x="14906520" y="189720"/>
          <a:ext cx="2437920" cy="5565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42480</xdr:rowOff>
    </xdr:from>
    <xdr:to>
      <xdr:col>99</xdr:col>
      <xdr:colOff>37800</xdr:colOff>
      <xdr:row>4</xdr:row>
      <xdr:rowOff>36360</xdr:rowOff>
    </xdr:to>
    <xdr:sp>
      <xdr:nvSpPr>
        <xdr:cNvPr id="1079" name="正方形/長方形 6"/>
        <xdr:cNvSpPr/>
      </xdr:nvSpPr>
      <xdr:spPr>
        <a:xfrm>
          <a:off x="14932080" y="213840"/>
          <a:ext cx="2393640" cy="50832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67320</xdr:rowOff>
    </xdr:from>
    <xdr:to>
      <xdr:col>99</xdr:col>
      <xdr:colOff>6120</xdr:colOff>
      <xdr:row>4</xdr:row>
      <xdr:rowOff>11880</xdr:rowOff>
    </xdr:to>
    <xdr:sp>
      <xdr:nvSpPr>
        <xdr:cNvPr id="1080" name="正方形/長方形 7"/>
        <xdr:cNvSpPr/>
      </xdr:nvSpPr>
      <xdr:spPr>
        <a:xfrm>
          <a:off x="14957640" y="238680"/>
          <a:ext cx="2336400" cy="45900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30600</xdr:rowOff>
    </xdr:from>
    <xdr:to>
      <xdr:col>56</xdr:col>
      <xdr:colOff>174240</xdr:colOff>
      <xdr:row>15</xdr:row>
      <xdr:rowOff>91800</xdr:rowOff>
    </xdr:to>
    <xdr:sp>
      <xdr:nvSpPr>
        <xdr:cNvPr id="1081" name="正方形/長方形 8"/>
        <xdr:cNvSpPr/>
      </xdr:nvSpPr>
      <xdr:spPr>
        <a:xfrm>
          <a:off x="698400" y="887760"/>
          <a:ext cx="9254880" cy="17758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60840</xdr:rowOff>
    </xdr:from>
    <xdr:to>
      <xdr:col>11</xdr:col>
      <xdr:colOff>174240</xdr:colOff>
      <xdr:row>15</xdr:row>
      <xdr:rowOff>60480</xdr:rowOff>
    </xdr:to>
    <xdr:sp>
      <xdr:nvSpPr>
        <xdr:cNvPr id="1082" name="正方形/長方形 9"/>
        <xdr:cNvSpPr/>
      </xdr:nvSpPr>
      <xdr:spPr>
        <a:xfrm>
          <a:off x="825480" y="91800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60840</xdr:rowOff>
    </xdr:from>
    <xdr:to>
      <xdr:col>19</xdr:col>
      <xdr:colOff>25200</xdr:colOff>
      <xdr:row>15</xdr:row>
      <xdr:rowOff>60480</xdr:rowOff>
    </xdr:to>
    <xdr:sp>
      <xdr:nvSpPr>
        <xdr:cNvPr id="1083" name="正方形/長方形 10"/>
        <xdr:cNvSpPr/>
      </xdr:nvSpPr>
      <xdr:spPr>
        <a:xfrm>
          <a:off x="2048040" y="91800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37,767</a:t>
          </a:r>
          <a:endParaRPr b="0" lang="en-US" sz="1100" spc="-1" strike="noStrike">
            <a:latin typeface="游明朝"/>
          </a:endParaRPr>
        </a:p>
        <a:p>
          <a:r>
            <a:rPr b="1" lang="en-US" sz="1100" spc="-1" strike="noStrike">
              <a:solidFill>
                <a:srgbClr val="000000"/>
              </a:solidFill>
              <a:latin typeface="ＭＳ ゴシック"/>
              <a:ea typeface="ＭＳ ゴシック"/>
            </a:rPr>
            <a:t>36,647</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17,057,863</a:t>
          </a:r>
          <a:endParaRPr b="0" lang="en-US" sz="1100" spc="-1" strike="noStrike">
            <a:latin typeface="游明朝"/>
          </a:endParaRPr>
        </a:p>
        <a:p>
          <a:r>
            <a:rPr b="1" lang="en-US" sz="1100" spc="-1" strike="noStrike">
              <a:solidFill>
                <a:srgbClr val="000000"/>
              </a:solidFill>
              <a:latin typeface="ＭＳ ゴシック"/>
              <a:ea typeface="ＭＳ ゴシック"/>
            </a:rPr>
            <a:t>16,359,658</a:t>
          </a:r>
          <a:endParaRPr b="0" lang="en-US" sz="1100" spc="-1" strike="noStrike">
            <a:latin typeface="游明朝"/>
          </a:endParaRPr>
        </a:p>
        <a:p>
          <a:r>
            <a:rPr b="1" lang="en-US" sz="1100" spc="-1" strike="noStrike">
              <a:solidFill>
                <a:srgbClr val="000000"/>
              </a:solidFill>
              <a:latin typeface="ＭＳ ゴシック"/>
              <a:ea typeface="ＭＳ ゴシック"/>
            </a:rPr>
            <a:t>542,927</a:t>
          </a:r>
          <a:endParaRPr b="0" lang="en-US" sz="1100" spc="-1" strike="noStrike">
            <a:latin typeface="游明朝"/>
          </a:endParaRPr>
        </a:p>
        <a:p>
          <a:r>
            <a:rPr b="1" lang="en-US" sz="1100" spc="-1" strike="noStrike">
              <a:solidFill>
                <a:srgbClr val="000000"/>
              </a:solidFill>
              <a:latin typeface="ＭＳ ゴシック"/>
              <a:ea typeface="ＭＳ ゴシック"/>
            </a:rPr>
            <a:t>10,282,608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8,070,055</a:t>
          </a:r>
          <a:endParaRPr b="0" lang="en-US" sz="1100" spc="-1" strike="noStrike">
            <a:latin typeface="游明朝"/>
          </a:endParaRPr>
        </a:p>
      </xdr:txBody>
    </xdr:sp>
    <xdr:clientData/>
  </xdr:twoCellAnchor>
  <xdr:twoCellAnchor editAs="twoCell">
    <xdr:from>
      <xdr:col>18</xdr:col>
      <xdr:colOff>127080</xdr:colOff>
      <xdr:row>5</xdr:row>
      <xdr:rowOff>60840</xdr:rowOff>
    </xdr:from>
    <xdr:to>
      <xdr:col>26</xdr:col>
      <xdr:colOff>126720</xdr:colOff>
      <xdr:row>15</xdr:row>
      <xdr:rowOff>60480</xdr:rowOff>
    </xdr:to>
    <xdr:sp>
      <xdr:nvSpPr>
        <xdr:cNvPr id="1084" name="正方形/長方形 11"/>
        <xdr:cNvSpPr/>
      </xdr:nvSpPr>
      <xdr:spPr>
        <a:xfrm>
          <a:off x="3270240" y="91800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79200</xdr:rowOff>
    </xdr:from>
    <xdr:to>
      <xdr:col>37</xdr:col>
      <xdr:colOff>63360</xdr:colOff>
      <xdr:row>10</xdr:row>
      <xdr:rowOff>158760</xdr:rowOff>
    </xdr:to>
    <xdr:sp>
      <xdr:nvSpPr>
        <xdr:cNvPr id="1085" name="正方形/長方形 12"/>
        <xdr:cNvSpPr/>
      </xdr:nvSpPr>
      <xdr:spPr>
        <a:xfrm>
          <a:off x="4667400" y="936360"/>
          <a:ext cx="1857240" cy="937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79200</xdr:rowOff>
    </xdr:from>
    <xdr:to>
      <xdr:col>43</xdr:col>
      <xdr:colOff>174240</xdr:colOff>
      <xdr:row>10</xdr:row>
      <xdr:rowOff>158760</xdr:rowOff>
    </xdr:to>
    <xdr:sp>
      <xdr:nvSpPr>
        <xdr:cNvPr id="1086" name="正方形/長方形 13"/>
        <xdr:cNvSpPr/>
      </xdr:nvSpPr>
      <xdr:spPr>
        <a:xfrm>
          <a:off x="6524640" y="936360"/>
          <a:ext cx="1158480" cy="937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9.3</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17.6</a:t>
          </a:r>
          <a:endParaRPr b="0" lang="en-US" sz="1100" spc="-1" strike="noStrike">
            <a:latin typeface="游明朝"/>
          </a:endParaRPr>
        </a:p>
      </xdr:txBody>
    </xdr:sp>
    <xdr:clientData/>
  </xdr:twoCellAnchor>
  <xdr:twoCellAnchor editAs="twoCell">
    <xdr:from>
      <xdr:col>44</xdr:col>
      <xdr:colOff>63360</xdr:colOff>
      <xdr:row>5</xdr:row>
      <xdr:rowOff>92160</xdr:rowOff>
    </xdr:from>
    <xdr:to>
      <xdr:col>47</xdr:col>
      <xdr:colOff>126360</xdr:colOff>
      <xdr:row>11</xdr:row>
      <xdr:rowOff>6120</xdr:rowOff>
    </xdr:to>
    <xdr:sp>
      <xdr:nvSpPr>
        <xdr:cNvPr id="1087" name="正方形/長方形 14"/>
        <xdr:cNvSpPr/>
      </xdr:nvSpPr>
      <xdr:spPr>
        <a:xfrm>
          <a:off x="7746840" y="949320"/>
          <a:ext cx="586800" cy="9428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115920</xdr:rowOff>
    </xdr:to>
    <xdr:sp>
      <xdr:nvSpPr>
        <xdr:cNvPr id="1088" name="正方形/長方形 15"/>
        <xdr:cNvSpPr/>
      </xdr:nvSpPr>
      <xdr:spPr>
        <a:xfrm>
          <a:off x="4667400" y="1714680"/>
          <a:ext cx="1857240" cy="6300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115920</xdr:rowOff>
    </xdr:to>
    <xdr:sp>
      <xdr:nvSpPr>
        <xdr:cNvPr id="1089" name="正方形/長方形 16"/>
        <xdr:cNvSpPr/>
      </xdr:nvSpPr>
      <xdr:spPr>
        <a:xfrm>
          <a:off x="6588360" y="1714680"/>
          <a:ext cx="3492000" cy="6300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R04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30600</xdr:rowOff>
    </xdr:from>
    <xdr:to>
      <xdr:col>66</xdr:col>
      <xdr:colOff>25200</xdr:colOff>
      <xdr:row>11</xdr:row>
      <xdr:rowOff>140040</xdr:rowOff>
    </xdr:to>
    <xdr:sp>
      <xdr:nvSpPr>
        <xdr:cNvPr id="1090" name="角丸四角形 17"/>
        <xdr:cNvSpPr/>
      </xdr:nvSpPr>
      <xdr:spPr>
        <a:xfrm>
          <a:off x="10153800" y="887760"/>
          <a:ext cx="1396800" cy="113832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92160</xdr:rowOff>
    </xdr:from>
    <xdr:to>
      <xdr:col>67</xdr:col>
      <xdr:colOff>31680</xdr:colOff>
      <xdr:row>7</xdr:row>
      <xdr:rowOff>6120</xdr:rowOff>
    </xdr:to>
    <xdr:sp>
      <xdr:nvSpPr>
        <xdr:cNvPr id="1091" name="正方形/長方形 18"/>
        <xdr:cNvSpPr/>
      </xdr:nvSpPr>
      <xdr:spPr>
        <a:xfrm>
          <a:off x="10398240" y="949320"/>
          <a:ext cx="1333440" cy="257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18360</xdr:rowOff>
    </xdr:from>
    <xdr:to>
      <xdr:col>67</xdr:col>
      <xdr:colOff>31680</xdr:colOff>
      <xdr:row>8</xdr:row>
      <xdr:rowOff>97200</xdr:rowOff>
    </xdr:to>
    <xdr:sp>
      <xdr:nvSpPr>
        <xdr:cNvPr id="1092" name="正方形/長方形 19"/>
        <xdr:cNvSpPr/>
      </xdr:nvSpPr>
      <xdr:spPr>
        <a:xfrm>
          <a:off x="10398240" y="1218600"/>
          <a:ext cx="1333440" cy="2502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122400</xdr:rowOff>
    </xdr:to>
    <xdr:sp>
      <xdr:nvSpPr>
        <xdr:cNvPr id="1093" name="正方形/長方形 20"/>
        <xdr:cNvSpPr/>
      </xdr:nvSpPr>
      <xdr:spPr>
        <a:xfrm>
          <a:off x="10398240" y="1549440"/>
          <a:ext cx="1333440" cy="630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36720</xdr:rowOff>
    </xdr:from>
    <xdr:to>
      <xdr:col>59</xdr:col>
      <xdr:colOff>126720</xdr:colOff>
      <xdr:row>6</xdr:row>
      <xdr:rowOff>36720</xdr:rowOff>
    </xdr:to>
    <xdr:cxnSp>
      <xdr:nvCxnSpPr>
        <xdr:cNvPr id="1094" name="直線コネクタ 21"/>
        <xdr:cNvCxnSpPr/>
      </xdr:nvCxnSpPr>
      <xdr:spPr>
        <a:xfrm flipH="1">
          <a:off x="10235880" y="106560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153000</xdr:rowOff>
    </xdr:from>
    <xdr:to>
      <xdr:col>59</xdr:col>
      <xdr:colOff>72720</xdr:colOff>
      <xdr:row>6</xdr:row>
      <xdr:rowOff>86040</xdr:rowOff>
    </xdr:to>
    <xdr:sp>
      <xdr:nvSpPr>
        <xdr:cNvPr id="1095" name="楕円 22"/>
        <xdr:cNvSpPr/>
      </xdr:nvSpPr>
      <xdr:spPr>
        <a:xfrm>
          <a:off x="10290240" y="1010160"/>
          <a:ext cx="85320" cy="1047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79200</xdr:rowOff>
    </xdr:from>
    <xdr:to>
      <xdr:col>59</xdr:col>
      <xdr:colOff>72720</xdr:colOff>
      <xdr:row>8</xdr:row>
      <xdr:rowOff>11520</xdr:rowOff>
    </xdr:to>
    <xdr:sp>
      <xdr:nvSpPr>
        <xdr:cNvPr id="1096" name="フローチャート: 判断 23"/>
        <xdr:cNvSpPr/>
      </xdr:nvSpPr>
      <xdr:spPr>
        <a:xfrm>
          <a:off x="10290240" y="127944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146520</xdr:rowOff>
    </xdr:from>
    <xdr:to>
      <xdr:col>59</xdr:col>
      <xdr:colOff>17640</xdr:colOff>
      <xdr:row>9</xdr:row>
      <xdr:rowOff>115920</xdr:rowOff>
    </xdr:to>
    <xdr:cxnSp>
      <xdr:nvCxnSpPr>
        <xdr:cNvPr id="1097" name="直線コネクタ 24"/>
        <xdr:cNvCxnSpPr/>
      </xdr:nvCxnSpPr>
      <xdr:spPr>
        <a:xfrm>
          <a:off x="10320480" y="1518120"/>
          <a:ext cx="360" cy="141120"/>
        </a:xfrm>
        <a:prstGeom prst="straightConnector1">
          <a:avLst/>
        </a:prstGeom>
        <a:ln w="31750">
          <a:solidFill>
            <a:srgbClr val="808080"/>
          </a:solidFill>
          <a:miter/>
        </a:ln>
      </xdr:spPr>
    </xdr:cxnSp>
    <xdr:clientData/>
  </xdr:twoCellAnchor>
  <xdr:twoCellAnchor editAs="twoCell">
    <xdr:from>
      <xdr:col>58</xdr:col>
      <xdr:colOff>126720</xdr:colOff>
      <xdr:row>8</xdr:row>
      <xdr:rowOff>146520</xdr:rowOff>
    </xdr:from>
    <xdr:to>
      <xdr:col>59</xdr:col>
      <xdr:colOff>107640</xdr:colOff>
      <xdr:row>8</xdr:row>
      <xdr:rowOff>146520</xdr:rowOff>
    </xdr:to>
    <xdr:cxnSp>
      <xdr:nvCxnSpPr>
        <xdr:cNvPr id="1098" name="直線コネクタ 25"/>
        <xdr:cNvCxnSpPr/>
      </xdr:nvCxnSpPr>
      <xdr:spPr>
        <a:xfrm>
          <a:off x="10254960" y="1518120"/>
          <a:ext cx="155880" cy="360"/>
        </a:xfrm>
        <a:prstGeom prst="straightConnector1">
          <a:avLst/>
        </a:prstGeom>
        <a:ln w="15875">
          <a:solidFill>
            <a:srgbClr val="000000"/>
          </a:solidFill>
          <a:miter/>
        </a:ln>
      </xdr:spPr>
    </xdr:cxnSp>
    <xdr:clientData/>
  </xdr:twoCellAnchor>
  <xdr:twoCellAnchor editAs="twoCell">
    <xdr:from>
      <xdr:col>59</xdr:col>
      <xdr:colOff>17640</xdr:colOff>
      <xdr:row>10</xdr:row>
      <xdr:rowOff>45720</xdr:rowOff>
    </xdr:from>
    <xdr:to>
      <xdr:col>59</xdr:col>
      <xdr:colOff>17640</xdr:colOff>
      <xdr:row>11</xdr:row>
      <xdr:rowOff>15120</xdr:rowOff>
    </xdr:to>
    <xdr:cxnSp>
      <xdr:nvCxnSpPr>
        <xdr:cNvPr id="1099" name="直線コネクタ 26"/>
        <xdr:cNvCxnSpPr/>
      </xdr:nvCxnSpPr>
      <xdr:spPr>
        <a:xfrm flipV="1">
          <a:off x="10320480" y="1760400"/>
          <a:ext cx="360" cy="141120"/>
        </a:xfrm>
        <a:prstGeom prst="straightConnector1">
          <a:avLst/>
        </a:prstGeom>
        <a:ln w="31750">
          <a:solidFill>
            <a:srgbClr val="808080"/>
          </a:solidFill>
          <a:miter/>
        </a:ln>
      </xdr:spPr>
    </xdr:cxnSp>
    <xdr:clientData/>
  </xdr:twoCellAnchor>
  <xdr:twoCellAnchor editAs="twoCell">
    <xdr:from>
      <xdr:col>58</xdr:col>
      <xdr:colOff>126720</xdr:colOff>
      <xdr:row>11</xdr:row>
      <xdr:rowOff>18360</xdr:rowOff>
    </xdr:from>
    <xdr:to>
      <xdr:col>59</xdr:col>
      <xdr:colOff>107640</xdr:colOff>
      <xdr:row>11</xdr:row>
      <xdr:rowOff>18360</xdr:rowOff>
    </xdr:to>
    <xdr:cxnSp>
      <xdr:nvCxnSpPr>
        <xdr:cNvPr id="1100" name="直線コネクタ 27"/>
        <xdr:cNvCxnSpPr/>
      </xdr:nvCxnSpPr>
      <xdr:spPr>
        <a:xfrm>
          <a:off x="10254960" y="190440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109800</xdr:rowOff>
    </xdr:from>
    <xdr:to>
      <xdr:col>54</xdr:col>
      <xdr:colOff>77040</xdr:colOff>
      <xdr:row>17</xdr:row>
      <xdr:rowOff>155160</xdr:rowOff>
    </xdr:to>
    <xdr:sp>
      <xdr:nvSpPr>
        <xdr:cNvPr id="1101" name="テキスト ボックス 28"/>
        <xdr:cNvSpPr/>
      </xdr:nvSpPr>
      <xdr:spPr>
        <a:xfrm>
          <a:off x="690840" y="285300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86400</xdr:rowOff>
    </xdr:from>
    <xdr:to>
      <xdr:col>38</xdr:col>
      <xdr:colOff>33480</xdr:colOff>
      <xdr:row>19</xdr:row>
      <xdr:rowOff>131760</xdr:rowOff>
    </xdr:to>
    <xdr:sp>
      <xdr:nvSpPr>
        <xdr:cNvPr id="1102" name="テキスト ボックス 29"/>
        <xdr:cNvSpPr/>
      </xdr:nvSpPr>
      <xdr:spPr>
        <a:xfrm>
          <a:off x="678240" y="317268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60840</xdr:rowOff>
    </xdr:from>
    <xdr:to>
      <xdr:col>50</xdr:col>
      <xdr:colOff>114120</xdr:colOff>
      <xdr:row>21</xdr:row>
      <xdr:rowOff>106200</xdr:rowOff>
    </xdr:to>
    <xdr:sp>
      <xdr:nvSpPr>
        <xdr:cNvPr id="1103" name="テキスト ボックス 30"/>
        <xdr:cNvSpPr/>
      </xdr:nvSpPr>
      <xdr:spPr>
        <a:xfrm>
          <a:off x="687600" y="348984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55080</xdr:rowOff>
    </xdr:from>
    <xdr:to>
      <xdr:col>28</xdr:col>
      <xdr:colOff>114120</xdr:colOff>
      <xdr:row>25</xdr:row>
      <xdr:rowOff>29880</xdr:rowOff>
    </xdr:to>
    <xdr:sp>
      <xdr:nvSpPr>
        <xdr:cNvPr id="1104" name="正方形/長方形 31"/>
        <xdr:cNvSpPr/>
      </xdr:nvSpPr>
      <xdr:spPr>
        <a:xfrm>
          <a:off x="698400" y="3998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4</xdr:col>
      <xdr:colOff>127080</xdr:colOff>
      <xdr:row>25</xdr:row>
      <xdr:rowOff>55080</xdr:rowOff>
    </xdr:from>
    <xdr:to>
      <xdr:col>12</xdr:col>
      <xdr:colOff>126720</xdr:colOff>
      <xdr:row>26</xdr:row>
      <xdr:rowOff>133920</xdr:rowOff>
    </xdr:to>
    <xdr:sp>
      <xdr:nvSpPr>
        <xdr:cNvPr id="1105" name="正方形/長方形 32"/>
        <xdr:cNvSpPr/>
      </xdr:nvSpPr>
      <xdr:spPr>
        <a:xfrm>
          <a:off x="82548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86400</xdr:rowOff>
    </xdr:from>
    <xdr:to>
      <xdr:col>12</xdr:col>
      <xdr:colOff>126720</xdr:colOff>
      <xdr:row>27</xdr:row>
      <xdr:rowOff>171000</xdr:rowOff>
    </xdr:to>
    <xdr:sp>
      <xdr:nvSpPr>
        <xdr:cNvPr id="1106" name="正方形/長方形 33"/>
        <xdr:cNvSpPr/>
      </xdr:nvSpPr>
      <xdr:spPr>
        <a:xfrm>
          <a:off x="82548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23/37</a:t>
          </a:r>
          <a:endParaRPr b="0" lang="en-US" sz="1200" spc="-1" strike="noStrike">
            <a:latin typeface="游明朝"/>
          </a:endParaRPr>
        </a:p>
      </xdr:txBody>
    </xdr:sp>
    <xdr:clientData/>
  </xdr:twoCellAnchor>
  <xdr:twoCellAnchor editAs="twoCell">
    <xdr:from>
      <xdr:col>10</xdr:col>
      <xdr:colOff>0</xdr:colOff>
      <xdr:row>25</xdr:row>
      <xdr:rowOff>55080</xdr:rowOff>
    </xdr:from>
    <xdr:to>
      <xdr:col>17</xdr:col>
      <xdr:colOff>174240</xdr:colOff>
      <xdr:row>26</xdr:row>
      <xdr:rowOff>133920</xdr:rowOff>
    </xdr:to>
    <xdr:sp>
      <xdr:nvSpPr>
        <xdr:cNvPr id="1107" name="正方形/長方形 34"/>
        <xdr:cNvSpPr/>
      </xdr:nvSpPr>
      <xdr:spPr>
        <a:xfrm>
          <a:off x="17463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86400</xdr:rowOff>
    </xdr:from>
    <xdr:to>
      <xdr:col>17</xdr:col>
      <xdr:colOff>174240</xdr:colOff>
      <xdr:row>27</xdr:row>
      <xdr:rowOff>171000</xdr:rowOff>
    </xdr:to>
    <xdr:sp>
      <xdr:nvSpPr>
        <xdr:cNvPr id="1108" name="正方形/長方形 35"/>
        <xdr:cNvSpPr/>
      </xdr:nvSpPr>
      <xdr:spPr>
        <a:xfrm>
          <a:off x="17463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80,523</a:t>
          </a:r>
          <a:endParaRPr b="0" lang="en-US" sz="1200" spc="-1" strike="noStrike">
            <a:latin typeface="游明朝"/>
          </a:endParaRPr>
        </a:p>
      </xdr:txBody>
    </xdr:sp>
    <xdr:clientData/>
  </xdr:twoCellAnchor>
  <xdr:twoCellAnchor editAs="twoCell">
    <xdr:from>
      <xdr:col>16</xdr:col>
      <xdr:colOff>0</xdr:colOff>
      <xdr:row>25</xdr:row>
      <xdr:rowOff>55080</xdr:rowOff>
    </xdr:from>
    <xdr:to>
      <xdr:col>23</xdr:col>
      <xdr:colOff>174240</xdr:colOff>
      <xdr:row>26</xdr:row>
      <xdr:rowOff>133920</xdr:rowOff>
    </xdr:to>
    <xdr:sp>
      <xdr:nvSpPr>
        <xdr:cNvPr id="1109" name="正方形/長方形 36"/>
        <xdr:cNvSpPr/>
      </xdr:nvSpPr>
      <xdr:spPr>
        <a:xfrm>
          <a:off x="27939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26</xdr:row>
      <xdr:rowOff>86400</xdr:rowOff>
    </xdr:from>
    <xdr:to>
      <xdr:col>23</xdr:col>
      <xdr:colOff>174240</xdr:colOff>
      <xdr:row>27</xdr:row>
      <xdr:rowOff>171000</xdr:rowOff>
    </xdr:to>
    <xdr:sp>
      <xdr:nvSpPr>
        <xdr:cNvPr id="1110" name="正方形/長方形 37"/>
        <xdr:cNvSpPr/>
      </xdr:nvSpPr>
      <xdr:spPr>
        <a:xfrm>
          <a:off x="27939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81,921</a:t>
          </a:r>
          <a:endParaRPr b="0" lang="en-US" sz="1200" spc="-1" strike="noStrike">
            <a:latin typeface="游明朝"/>
          </a:endParaRPr>
        </a:p>
      </xdr:txBody>
    </xdr:sp>
    <xdr:clientData/>
  </xdr:twoCellAnchor>
  <xdr:twoCellAnchor editAs="twoCell">
    <xdr:from>
      <xdr:col>4</xdr:col>
      <xdr:colOff>0</xdr:colOff>
      <xdr:row>28</xdr:row>
      <xdr:rowOff>24840</xdr:rowOff>
    </xdr:from>
    <xdr:to>
      <xdr:col>28</xdr:col>
      <xdr:colOff>114120</xdr:colOff>
      <xdr:row>41</xdr:row>
      <xdr:rowOff>79200</xdr:rowOff>
    </xdr:to>
    <xdr:sp>
      <xdr:nvSpPr>
        <xdr:cNvPr id="1111" name="正方形/長方形 38"/>
        <xdr:cNvSpPr/>
      </xdr:nvSpPr>
      <xdr:spPr>
        <a:xfrm>
          <a:off x="698400" y="4825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1112"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79200</xdr:rowOff>
    </xdr:from>
    <xdr:to>
      <xdr:col>28</xdr:col>
      <xdr:colOff>114120</xdr:colOff>
      <xdr:row>41</xdr:row>
      <xdr:rowOff>79200</xdr:rowOff>
    </xdr:to>
    <xdr:cxnSp>
      <xdr:nvCxnSpPr>
        <xdr:cNvPr id="1113" name="直線コネクタ 40"/>
        <xdr:cNvCxnSpPr/>
      </xdr:nvCxnSpPr>
      <xdr:spPr>
        <a:xfrm>
          <a:off x="698400" y="7108560"/>
          <a:ext cx="4305600" cy="360"/>
        </a:xfrm>
        <a:prstGeom prst="straightConnector1">
          <a:avLst/>
        </a:prstGeom>
        <a:ln w="6350">
          <a:solidFill>
            <a:srgbClr val="c0c0c0"/>
          </a:solidFill>
          <a:miter/>
        </a:ln>
      </xdr:spPr>
    </xdr:cxnSp>
    <xdr:clientData/>
  </xdr:twoCellAnchor>
  <xdr:twoCellAnchor editAs="oneCell">
    <xdr:from>
      <xdr:col>1</xdr:col>
      <xdr:colOff>39960</xdr:colOff>
      <xdr:row>40</xdr:row>
      <xdr:rowOff>123120</xdr:rowOff>
    </xdr:from>
    <xdr:to>
      <xdr:col>4</xdr:col>
      <xdr:colOff>41040</xdr:colOff>
      <xdr:row>41</xdr:row>
      <xdr:rowOff>168120</xdr:rowOff>
    </xdr:to>
    <xdr:sp>
      <xdr:nvSpPr>
        <xdr:cNvPr id="1114" name="テキスト ボックス 41"/>
        <xdr:cNvSpPr/>
      </xdr:nvSpPr>
      <xdr:spPr>
        <a:xfrm>
          <a:off x="214560" y="698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39</xdr:row>
      <xdr:rowOff>95040</xdr:rowOff>
    </xdr:from>
    <xdr:to>
      <xdr:col>28</xdr:col>
      <xdr:colOff>114120</xdr:colOff>
      <xdr:row>39</xdr:row>
      <xdr:rowOff>95040</xdr:rowOff>
    </xdr:to>
    <xdr:cxnSp>
      <xdr:nvCxnSpPr>
        <xdr:cNvPr id="1115" name="直線コネクタ 42"/>
        <xdr:cNvCxnSpPr/>
      </xdr:nvCxnSpPr>
      <xdr:spPr>
        <a:xfrm>
          <a:off x="698400" y="6781680"/>
          <a:ext cx="4305600" cy="360"/>
        </a:xfrm>
        <a:prstGeom prst="straightConnector1">
          <a:avLst/>
        </a:prstGeom>
        <a:ln w="6350">
          <a:solidFill>
            <a:srgbClr val="c0c0c0"/>
          </a:solidFill>
          <a:miter/>
        </a:ln>
      </xdr:spPr>
    </xdr:cxnSp>
    <xdr:clientData/>
  </xdr:twoCellAnchor>
  <xdr:twoCellAnchor editAs="oneCell">
    <xdr:from>
      <xdr:col>1</xdr:col>
      <xdr:colOff>39960</xdr:colOff>
      <xdr:row>38</xdr:row>
      <xdr:rowOff>137520</xdr:rowOff>
    </xdr:from>
    <xdr:to>
      <xdr:col>4</xdr:col>
      <xdr:colOff>41040</xdr:colOff>
      <xdr:row>40</xdr:row>
      <xdr:rowOff>11160</xdr:rowOff>
    </xdr:to>
    <xdr:sp>
      <xdr:nvSpPr>
        <xdr:cNvPr id="1116" name="テキスト ボックス 43"/>
        <xdr:cNvSpPr/>
      </xdr:nvSpPr>
      <xdr:spPr>
        <a:xfrm>
          <a:off x="214560" y="665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37</xdr:row>
      <xdr:rowOff>110160</xdr:rowOff>
    </xdr:from>
    <xdr:to>
      <xdr:col>28</xdr:col>
      <xdr:colOff>114120</xdr:colOff>
      <xdr:row>37</xdr:row>
      <xdr:rowOff>110160</xdr:rowOff>
    </xdr:to>
    <xdr:cxnSp>
      <xdr:nvCxnSpPr>
        <xdr:cNvPr id="1117" name="直線コネクタ 44"/>
        <xdr:cNvCxnSpPr/>
      </xdr:nvCxnSpPr>
      <xdr:spPr>
        <a:xfrm>
          <a:off x="698400" y="6453720"/>
          <a:ext cx="4305600" cy="360"/>
        </a:xfrm>
        <a:prstGeom prst="straightConnector1">
          <a:avLst/>
        </a:prstGeom>
        <a:ln w="6350">
          <a:solidFill>
            <a:srgbClr val="c0c0c0"/>
          </a:solidFill>
          <a:miter/>
        </a:ln>
      </xdr:spPr>
    </xdr:cxnSp>
    <xdr:clientData/>
  </xdr:twoCellAnchor>
  <xdr:twoCellAnchor editAs="oneCell">
    <xdr:from>
      <xdr:col>1</xdr:col>
      <xdr:colOff>39960</xdr:colOff>
      <xdr:row>36</xdr:row>
      <xdr:rowOff>154440</xdr:rowOff>
    </xdr:from>
    <xdr:to>
      <xdr:col>4</xdr:col>
      <xdr:colOff>41040</xdr:colOff>
      <xdr:row>38</xdr:row>
      <xdr:rowOff>27720</xdr:rowOff>
    </xdr:to>
    <xdr:sp>
      <xdr:nvSpPr>
        <xdr:cNvPr id="1118" name="テキスト ボックス 45"/>
        <xdr:cNvSpPr/>
      </xdr:nvSpPr>
      <xdr:spPr>
        <a:xfrm>
          <a:off x="214560" y="632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35</xdr:row>
      <xdr:rowOff>126720</xdr:rowOff>
    </xdr:from>
    <xdr:to>
      <xdr:col>28</xdr:col>
      <xdr:colOff>114120</xdr:colOff>
      <xdr:row>35</xdr:row>
      <xdr:rowOff>126720</xdr:rowOff>
    </xdr:to>
    <xdr:cxnSp>
      <xdr:nvCxnSpPr>
        <xdr:cNvPr id="1119" name="直線コネクタ 46"/>
        <xdr:cNvCxnSpPr/>
      </xdr:nvCxnSpPr>
      <xdr:spPr>
        <a:xfrm>
          <a:off x="698400" y="6127560"/>
          <a:ext cx="4305600" cy="360"/>
        </a:xfrm>
        <a:prstGeom prst="straightConnector1">
          <a:avLst/>
        </a:prstGeom>
        <a:ln w="6350">
          <a:solidFill>
            <a:srgbClr val="c0c0c0"/>
          </a:solidFill>
          <a:miter/>
        </a:ln>
      </xdr:spPr>
    </xdr:cxnSp>
    <xdr:clientData/>
  </xdr:twoCellAnchor>
  <xdr:twoCellAnchor editAs="oneCell">
    <xdr:from>
      <xdr:col>1</xdr:col>
      <xdr:colOff>39960</xdr:colOff>
      <xdr:row>34</xdr:row>
      <xdr:rowOff>168480</xdr:rowOff>
    </xdr:from>
    <xdr:to>
      <xdr:col>4</xdr:col>
      <xdr:colOff>41040</xdr:colOff>
      <xdr:row>36</xdr:row>
      <xdr:rowOff>42120</xdr:rowOff>
    </xdr:to>
    <xdr:sp>
      <xdr:nvSpPr>
        <xdr:cNvPr id="1120" name="テキスト ボックス 47"/>
        <xdr:cNvSpPr/>
      </xdr:nvSpPr>
      <xdr:spPr>
        <a:xfrm>
          <a:off x="214560" y="599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33</xdr:row>
      <xdr:rowOff>142200</xdr:rowOff>
    </xdr:from>
    <xdr:to>
      <xdr:col>28</xdr:col>
      <xdr:colOff>114120</xdr:colOff>
      <xdr:row>33</xdr:row>
      <xdr:rowOff>142200</xdr:rowOff>
    </xdr:to>
    <xdr:cxnSp>
      <xdr:nvCxnSpPr>
        <xdr:cNvPr id="1121" name="直線コネクタ 48"/>
        <xdr:cNvCxnSpPr/>
      </xdr:nvCxnSpPr>
      <xdr:spPr>
        <a:xfrm>
          <a:off x="698400" y="5799960"/>
          <a:ext cx="4305600" cy="360"/>
        </a:xfrm>
        <a:prstGeom prst="straightConnector1">
          <a:avLst/>
        </a:prstGeom>
        <a:ln w="6350">
          <a:solidFill>
            <a:srgbClr val="c0c0c0"/>
          </a:solidFill>
          <a:miter/>
        </a:ln>
      </xdr:spPr>
    </xdr:cxnSp>
    <xdr:clientData/>
  </xdr:twoCellAnchor>
  <xdr:twoCellAnchor editAs="oneCell">
    <xdr:from>
      <xdr:col>0</xdr:col>
      <xdr:colOff>169560</xdr:colOff>
      <xdr:row>33</xdr:row>
      <xdr:rowOff>21600</xdr:rowOff>
    </xdr:from>
    <xdr:to>
      <xdr:col>4</xdr:col>
      <xdr:colOff>59760</xdr:colOff>
      <xdr:row>34</xdr:row>
      <xdr:rowOff>66240</xdr:rowOff>
    </xdr:to>
    <xdr:sp>
      <xdr:nvSpPr>
        <xdr:cNvPr id="1122" name="テキスト ボックス 49"/>
        <xdr:cNvSpPr/>
      </xdr:nvSpPr>
      <xdr:spPr>
        <a:xfrm>
          <a:off x="169560" y="5679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31</xdr:row>
      <xdr:rowOff>158400</xdr:rowOff>
    </xdr:from>
    <xdr:to>
      <xdr:col>28</xdr:col>
      <xdr:colOff>114120</xdr:colOff>
      <xdr:row>31</xdr:row>
      <xdr:rowOff>158400</xdr:rowOff>
    </xdr:to>
    <xdr:cxnSp>
      <xdr:nvCxnSpPr>
        <xdr:cNvPr id="1123" name="直線コネクタ 50"/>
        <xdr:cNvCxnSpPr/>
      </xdr:nvCxnSpPr>
      <xdr:spPr>
        <a:xfrm>
          <a:off x="698400" y="5473440"/>
          <a:ext cx="4305600" cy="360"/>
        </a:xfrm>
        <a:prstGeom prst="straightConnector1">
          <a:avLst/>
        </a:prstGeom>
        <a:ln w="6350">
          <a:solidFill>
            <a:srgbClr val="c0c0c0"/>
          </a:solidFill>
          <a:miter/>
        </a:ln>
      </xdr:spPr>
    </xdr:cxnSp>
    <xdr:clientData/>
  </xdr:twoCellAnchor>
  <xdr:twoCellAnchor editAs="oneCell">
    <xdr:from>
      <xdr:col>0</xdr:col>
      <xdr:colOff>169560</xdr:colOff>
      <xdr:row>31</xdr:row>
      <xdr:rowOff>34920</xdr:rowOff>
    </xdr:from>
    <xdr:to>
      <xdr:col>4</xdr:col>
      <xdr:colOff>59760</xdr:colOff>
      <xdr:row>32</xdr:row>
      <xdr:rowOff>79920</xdr:rowOff>
    </xdr:to>
    <xdr:sp>
      <xdr:nvSpPr>
        <xdr:cNvPr id="1124" name="テキスト ボックス 51"/>
        <xdr:cNvSpPr/>
      </xdr:nvSpPr>
      <xdr:spPr>
        <a:xfrm>
          <a:off x="169560" y="5349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30</xdr:row>
      <xdr:rowOff>7920</xdr:rowOff>
    </xdr:from>
    <xdr:to>
      <xdr:col>28</xdr:col>
      <xdr:colOff>114120</xdr:colOff>
      <xdr:row>30</xdr:row>
      <xdr:rowOff>7920</xdr:rowOff>
    </xdr:to>
    <xdr:cxnSp>
      <xdr:nvCxnSpPr>
        <xdr:cNvPr id="1125" name="直線コネクタ 52"/>
        <xdr:cNvCxnSpPr/>
      </xdr:nvCxnSpPr>
      <xdr:spPr>
        <a:xfrm>
          <a:off x="698400" y="5151600"/>
          <a:ext cx="4305600" cy="360"/>
        </a:xfrm>
        <a:prstGeom prst="straightConnector1">
          <a:avLst/>
        </a:prstGeom>
        <a:ln w="6350">
          <a:solidFill>
            <a:srgbClr val="c0c0c0"/>
          </a:solidFill>
          <a:miter/>
        </a:ln>
      </xdr:spPr>
    </xdr:cxnSp>
    <xdr:clientData/>
  </xdr:twoCellAnchor>
  <xdr:twoCellAnchor editAs="oneCell">
    <xdr:from>
      <xdr:col>0</xdr:col>
      <xdr:colOff>169560</xdr:colOff>
      <xdr:row>29</xdr:row>
      <xdr:rowOff>52920</xdr:rowOff>
    </xdr:from>
    <xdr:to>
      <xdr:col>4</xdr:col>
      <xdr:colOff>59760</xdr:colOff>
      <xdr:row>30</xdr:row>
      <xdr:rowOff>97560</xdr:rowOff>
    </xdr:to>
    <xdr:sp>
      <xdr:nvSpPr>
        <xdr:cNvPr id="1126" name="テキスト ボックス 53"/>
        <xdr:cNvSpPr/>
      </xdr:nvSpPr>
      <xdr:spPr>
        <a:xfrm>
          <a:off x="169560" y="5024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28</xdr:row>
      <xdr:rowOff>24480</xdr:rowOff>
    </xdr:from>
    <xdr:to>
      <xdr:col>28</xdr:col>
      <xdr:colOff>114120</xdr:colOff>
      <xdr:row>28</xdr:row>
      <xdr:rowOff>24480</xdr:rowOff>
    </xdr:to>
    <xdr:cxnSp>
      <xdr:nvCxnSpPr>
        <xdr:cNvPr id="1127" name="直線コネクタ 54"/>
        <xdr:cNvCxnSpPr/>
      </xdr:nvCxnSpPr>
      <xdr:spPr>
        <a:xfrm>
          <a:off x="698400" y="4825080"/>
          <a:ext cx="4305600" cy="360"/>
        </a:xfrm>
        <a:prstGeom prst="straightConnector1">
          <a:avLst/>
        </a:prstGeom>
        <a:ln w="6350">
          <a:solidFill>
            <a:srgbClr val="c0c0c0"/>
          </a:solidFill>
          <a:miter/>
        </a:ln>
      </xdr:spPr>
    </xdr:cxnSp>
    <xdr:clientData/>
  </xdr:twoCellAnchor>
  <xdr:twoCellAnchor editAs="oneCell">
    <xdr:from>
      <xdr:col>0</xdr:col>
      <xdr:colOff>169560</xdr:colOff>
      <xdr:row>27</xdr:row>
      <xdr:rowOff>65880</xdr:rowOff>
    </xdr:from>
    <xdr:to>
      <xdr:col>4</xdr:col>
      <xdr:colOff>59760</xdr:colOff>
      <xdr:row>28</xdr:row>
      <xdr:rowOff>110880</xdr:rowOff>
    </xdr:to>
    <xdr:sp>
      <xdr:nvSpPr>
        <xdr:cNvPr id="1128" name="テキスト ボックス 55"/>
        <xdr:cNvSpPr/>
      </xdr:nvSpPr>
      <xdr:spPr>
        <a:xfrm>
          <a:off x="169560" y="4695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4</xdr:col>
      <xdr:colOff>0</xdr:colOff>
      <xdr:row>28</xdr:row>
      <xdr:rowOff>24840</xdr:rowOff>
    </xdr:from>
    <xdr:to>
      <xdr:col>28</xdr:col>
      <xdr:colOff>114120</xdr:colOff>
      <xdr:row>41</xdr:row>
      <xdr:rowOff>79200</xdr:rowOff>
    </xdr:to>
    <xdr:sp>
      <xdr:nvSpPr>
        <xdr:cNvPr id="1129" name="人件費グラフ枠"/>
        <xdr:cNvSpPr/>
      </xdr:nvSpPr>
      <xdr:spPr>
        <a:xfrm>
          <a:off x="698400" y="4825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109080</xdr:rowOff>
    </xdr:from>
    <xdr:to>
      <xdr:col>24</xdr:col>
      <xdr:colOff>62640</xdr:colOff>
      <xdr:row>38</xdr:row>
      <xdr:rowOff>97560</xdr:rowOff>
    </xdr:to>
    <xdr:cxnSp>
      <xdr:nvCxnSpPr>
        <xdr:cNvPr id="1130" name="直線コネクタ 57"/>
        <xdr:cNvCxnSpPr/>
      </xdr:nvCxnSpPr>
      <xdr:spPr>
        <a:xfrm flipV="1">
          <a:off x="4252680" y="5252760"/>
          <a:ext cx="1440" cy="1360440"/>
        </a:xfrm>
        <a:prstGeom prst="straightConnector1">
          <a:avLst/>
        </a:prstGeom>
        <a:ln w="31750">
          <a:solidFill>
            <a:srgbClr val="808080"/>
          </a:solidFill>
          <a:miter/>
        </a:ln>
      </xdr:spPr>
    </xdr:cxnSp>
    <xdr:clientData/>
  </xdr:twoCellAnchor>
  <xdr:twoCellAnchor editAs="oneCell">
    <xdr:from>
      <xdr:col>24</xdr:col>
      <xdr:colOff>119160</xdr:colOff>
      <xdr:row>38</xdr:row>
      <xdr:rowOff>117360</xdr:rowOff>
    </xdr:from>
    <xdr:to>
      <xdr:col>27</xdr:col>
      <xdr:colOff>120240</xdr:colOff>
      <xdr:row>39</xdr:row>
      <xdr:rowOff>162360</xdr:rowOff>
    </xdr:to>
    <xdr:sp>
      <xdr:nvSpPr>
        <xdr:cNvPr id="1131" name="人件費最小値テキスト"/>
        <xdr:cNvSpPr/>
      </xdr:nvSpPr>
      <xdr:spPr>
        <a:xfrm>
          <a:off x="4310280" y="6632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50,348</a:t>
          </a:r>
          <a:endParaRPr b="0" lang="en-US" sz="1000" spc="-1" strike="noStrike">
            <a:latin typeface="游明朝"/>
          </a:endParaRPr>
        </a:p>
      </xdr:txBody>
    </xdr:sp>
    <xdr:clientData/>
  </xdr:twoCellAnchor>
  <xdr:twoCellAnchor editAs="twoCell">
    <xdr:from>
      <xdr:col>23</xdr:col>
      <xdr:colOff>164880</xdr:colOff>
      <xdr:row>38</xdr:row>
      <xdr:rowOff>97560</xdr:rowOff>
    </xdr:from>
    <xdr:to>
      <xdr:col>24</xdr:col>
      <xdr:colOff>152280</xdr:colOff>
      <xdr:row>38</xdr:row>
      <xdr:rowOff>97560</xdr:rowOff>
    </xdr:to>
    <xdr:cxnSp>
      <xdr:nvCxnSpPr>
        <xdr:cNvPr id="1132" name="直線コネクタ 59"/>
        <xdr:cNvCxnSpPr/>
      </xdr:nvCxnSpPr>
      <xdr:spPr>
        <a:xfrm>
          <a:off x="4181400" y="6612840"/>
          <a:ext cx="162360" cy="360"/>
        </a:xfrm>
        <a:prstGeom prst="straightConnector1">
          <a:avLst/>
        </a:prstGeom>
        <a:ln w="19050">
          <a:solidFill>
            <a:srgbClr val="000000"/>
          </a:solidFill>
          <a:miter/>
        </a:ln>
      </xdr:spPr>
    </xdr:cxnSp>
    <xdr:clientData/>
  </xdr:twoCellAnchor>
  <xdr:twoCellAnchor editAs="oneCell">
    <xdr:from>
      <xdr:col>24</xdr:col>
      <xdr:colOff>119160</xdr:colOff>
      <xdr:row>29</xdr:row>
      <xdr:rowOff>72360</xdr:rowOff>
    </xdr:from>
    <xdr:to>
      <xdr:col>28</xdr:col>
      <xdr:colOff>9360</xdr:colOff>
      <xdr:row>30</xdr:row>
      <xdr:rowOff>117000</xdr:rowOff>
    </xdr:to>
    <xdr:sp>
      <xdr:nvSpPr>
        <xdr:cNvPr id="1133" name="人件費最大値テキスト"/>
        <xdr:cNvSpPr/>
      </xdr:nvSpPr>
      <xdr:spPr>
        <a:xfrm>
          <a:off x="4310280" y="5044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133,638</a:t>
          </a:r>
          <a:endParaRPr b="0" lang="en-US" sz="1000" spc="-1" strike="noStrike">
            <a:latin typeface="游明朝"/>
          </a:endParaRPr>
        </a:p>
      </xdr:txBody>
    </xdr:sp>
    <xdr:clientData/>
  </xdr:twoCellAnchor>
  <xdr:twoCellAnchor editAs="twoCell">
    <xdr:from>
      <xdr:col>23</xdr:col>
      <xdr:colOff>164880</xdr:colOff>
      <xdr:row>30</xdr:row>
      <xdr:rowOff>109080</xdr:rowOff>
    </xdr:from>
    <xdr:to>
      <xdr:col>24</xdr:col>
      <xdr:colOff>152280</xdr:colOff>
      <xdr:row>30</xdr:row>
      <xdr:rowOff>109080</xdr:rowOff>
    </xdr:to>
    <xdr:cxnSp>
      <xdr:nvCxnSpPr>
        <xdr:cNvPr id="1134" name="直線コネクタ 61"/>
        <xdr:cNvCxnSpPr/>
      </xdr:nvCxnSpPr>
      <xdr:spPr>
        <a:xfrm>
          <a:off x="4181400" y="5252760"/>
          <a:ext cx="162360" cy="360"/>
        </a:xfrm>
        <a:prstGeom prst="straightConnector1">
          <a:avLst/>
        </a:prstGeom>
        <a:ln w="19050">
          <a:solidFill>
            <a:srgbClr val="000000"/>
          </a:solidFill>
          <a:miter/>
        </a:ln>
      </xdr:spPr>
    </xdr:cxnSp>
    <xdr:clientData/>
  </xdr:twoCellAnchor>
  <xdr:twoCellAnchor editAs="twoCell">
    <xdr:from>
      <xdr:col>20</xdr:col>
      <xdr:colOff>0</xdr:colOff>
      <xdr:row>36</xdr:row>
      <xdr:rowOff>44280</xdr:rowOff>
    </xdr:from>
    <xdr:to>
      <xdr:col>24</xdr:col>
      <xdr:colOff>63360</xdr:colOff>
      <xdr:row>36</xdr:row>
      <xdr:rowOff>61560</xdr:rowOff>
    </xdr:to>
    <xdr:cxnSp>
      <xdr:nvCxnSpPr>
        <xdr:cNvPr id="1135" name="直線コネクタ 62"/>
        <xdr:cNvCxnSpPr/>
      </xdr:nvCxnSpPr>
      <xdr:spPr>
        <a:xfrm>
          <a:off x="3492360" y="6216480"/>
          <a:ext cx="762480" cy="17640"/>
        </a:xfrm>
        <a:prstGeom prst="straightConnector1">
          <a:avLst/>
        </a:prstGeom>
        <a:ln w="6350">
          <a:solidFill>
            <a:srgbClr val="ff0000"/>
          </a:solidFill>
          <a:miter/>
        </a:ln>
      </xdr:spPr>
    </xdr:cxnSp>
    <xdr:clientData/>
  </xdr:twoCellAnchor>
  <xdr:twoCellAnchor editAs="oneCell">
    <xdr:from>
      <xdr:col>24</xdr:col>
      <xdr:colOff>119160</xdr:colOff>
      <xdr:row>35</xdr:row>
      <xdr:rowOff>-360</xdr:rowOff>
    </xdr:from>
    <xdr:to>
      <xdr:col>27</xdr:col>
      <xdr:colOff>120240</xdr:colOff>
      <xdr:row>36</xdr:row>
      <xdr:rowOff>44640</xdr:rowOff>
    </xdr:to>
    <xdr:sp>
      <xdr:nvSpPr>
        <xdr:cNvPr id="1136" name="人件費平均値テキスト"/>
        <xdr:cNvSpPr/>
      </xdr:nvSpPr>
      <xdr:spPr>
        <a:xfrm>
          <a:off x="4310280" y="6000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76,332</a:t>
          </a:r>
          <a:endParaRPr b="0" lang="en-US" sz="1000" spc="-1" strike="noStrike">
            <a:latin typeface="游明朝"/>
          </a:endParaRPr>
        </a:p>
      </xdr:txBody>
    </xdr:sp>
    <xdr:clientData/>
  </xdr:twoCellAnchor>
  <xdr:twoCellAnchor editAs="twoCell">
    <xdr:from>
      <xdr:col>24</xdr:col>
      <xdr:colOff>12600</xdr:colOff>
      <xdr:row>35</xdr:row>
      <xdr:rowOff>135360</xdr:rowOff>
    </xdr:from>
    <xdr:to>
      <xdr:col>24</xdr:col>
      <xdr:colOff>113760</xdr:colOff>
      <xdr:row>36</xdr:row>
      <xdr:rowOff>67680</xdr:rowOff>
    </xdr:to>
    <xdr:sp>
      <xdr:nvSpPr>
        <xdr:cNvPr id="1137" name="フローチャート: 判断 64"/>
        <xdr:cNvSpPr/>
      </xdr:nvSpPr>
      <xdr:spPr>
        <a:xfrm>
          <a:off x="4203720" y="61362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44280</xdr:rowOff>
    </xdr:from>
    <xdr:to>
      <xdr:col>19</xdr:col>
      <xdr:colOff>174600</xdr:colOff>
      <xdr:row>36</xdr:row>
      <xdr:rowOff>79920</xdr:rowOff>
    </xdr:to>
    <xdr:cxnSp>
      <xdr:nvCxnSpPr>
        <xdr:cNvPr id="1138" name="直線コネクタ 65"/>
        <xdr:cNvCxnSpPr/>
      </xdr:nvCxnSpPr>
      <xdr:spPr>
        <a:xfrm flipV="1">
          <a:off x="2670120" y="6216480"/>
          <a:ext cx="822600" cy="36000"/>
        </a:xfrm>
        <a:prstGeom prst="straightConnector1">
          <a:avLst/>
        </a:prstGeom>
        <a:ln w="6350">
          <a:solidFill>
            <a:srgbClr val="ff0000"/>
          </a:solidFill>
          <a:miter/>
        </a:ln>
      </xdr:spPr>
    </xdr:cxnSp>
    <xdr:clientData/>
  </xdr:twoCellAnchor>
  <xdr:twoCellAnchor editAs="twoCell">
    <xdr:from>
      <xdr:col>19</xdr:col>
      <xdr:colOff>127080</xdr:colOff>
      <xdr:row>35</xdr:row>
      <xdr:rowOff>143640</xdr:rowOff>
    </xdr:from>
    <xdr:to>
      <xdr:col>20</xdr:col>
      <xdr:colOff>37800</xdr:colOff>
      <xdr:row>36</xdr:row>
      <xdr:rowOff>75960</xdr:rowOff>
    </xdr:to>
    <xdr:sp>
      <xdr:nvSpPr>
        <xdr:cNvPr id="1139" name="フローチャート: 判断 66"/>
        <xdr:cNvSpPr/>
      </xdr:nvSpPr>
      <xdr:spPr>
        <a:xfrm>
          <a:off x="3444840" y="614448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34</xdr:row>
      <xdr:rowOff>107280</xdr:rowOff>
    </xdr:from>
    <xdr:to>
      <xdr:col>21</xdr:col>
      <xdr:colOff>103320</xdr:colOff>
      <xdr:row>35</xdr:row>
      <xdr:rowOff>152280</xdr:rowOff>
    </xdr:to>
    <xdr:sp>
      <xdr:nvSpPr>
        <xdr:cNvPr id="1140" name="テキスト ボックス 67"/>
        <xdr:cNvSpPr/>
      </xdr:nvSpPr>
      <xdr:spPr>
        <a:xfrm>
          <a:off x="3245400" y="593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75,794</a:t>
          </a:r>
          <a:endParaRPr b="0" lang="en-US" sz="1000" spc="-1" strike="noStrike">
            <a:latin typeface="游明朝"/>
          </a:endParaRPr>
        </a:p>
      </xdr:txBody>
    </xdr:sp>
    <xdr:clientData/>
  </xdr:twoCellAnchor>
  <xdr:twoCellAnchor editAs="twoCell">
    <xdr:from>
      <xdr:col>10</xdr:col>
      <xdr:colOff>114120</xdr:colOff>
      <xdr:row>36</xdr:row>
      <xdr:rowOff>79920</xdr:rowOff>
    </xdr:from>
    <xdr:to>
      <xdr:col>15</xdr:col>
      <xdr:colOff>50760</xdr:colOff>
      <xdr:row>37</xdr:row>
      <xdr:rowOff>55800</xdr:rowOff>
    </xdr:to>
    <xdr:cxnSp>
      <xdr:nvCxnSpPr>
        <xdr:cNvPr id="1141" name="直線コネクタ 68"/>
        <xdr:cNvCxnSpPr/>
      </xdr:nvCxnSpPr>
      <xdr:spPr>
        <a:xfrm flipV="1">
          <a:off x="1860480" y="6252120"/>
          <a:ext cx="810000" cy="147600"/>
        </a:xfrm>
        <a:prstGeom prst="straightConnector1">
          <a:avLst/>
        </a:prstGeom>
        <a:ln w="6350">
          <a:solidFill>
            <a:srgbClr val="ff0000"/>
          </a:solidFill>
          <a:miter/>
        </a:ln>
      </xdr:spPr>
    </xdr:cxnSp>
    <xdr:clientData/>
  </xdr:twoCellAnchor>
  <xdr:twoCellAnchor editAs="twoCell">
    <xdr:from>
      <xdr:col>15</xdr:col>
      <xdr:colOff>0</xdr:colOff>
      <xdr:row>36</xdr:row>
      <xdr:rowOff>52200</xdr:rowOff>
    </xdr:from>
    <xdr:to>
      <xdr:col>15</xdr:col>
      <xdr:colOff>101160</xdr:colOff>
      <xdr:row>36</xdr:row>
      <xdr:rowOff>149760</xdr:rowOff>
    </xdr:to>
    <xdr:sp>
      <xdr:nvSpPr>
        <xdr:cNvPr id="1142" name="フローチャート: 判断 69"/>
        <xdr:cNvSpPr/>
      </xdr:nvSpPr>
      <xdr:spPr>
        <a:xfrm>
          <a:off x="2619360" y="622440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36</xdr:row>
      <xdr:rowOff>156960</xdr:rowOff>
    </xdr:from>
    <xdr:to>
      <xdr:col>16</xdr:col>
      <xdr:colOff>167040</xdr:colOff>
      <xdr:row>38</xdr:row>
      <xdr:rowOff>30240</xdr:rowOff>
    </xdr:to>
    <xdr:sp>
      <xdr:nvSpPr>
        <xdr:cNvPr id="1143" name="テキスト ボックス 70"/>
        <xdr:cNvSpPr/>
      </xdr:nvSpPr>
      <xdr:spPr>
        <a:xfrm>
          <a:off x="2436120" y="632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71,124</a:t>
          </a:r>
          <a:endParaRPr b="0" lang="en-US" sz="1000" spc="-1" strike="noStrike">
            <a:latin typeface="游明朝"/>
          </a:endParaRPr>
        </a:p>
      </xdr:txBody>
    </xdr:sp>
    <xdr:clientData/>
  </xdr:twoCellAnchor>
  <xdr:twoCellAnchor editAs="twoCell">
    <xdr:from>
      <xdr:col>6</xdr:col>
      <xdr:colOff>0</xdr:colOff>
      <xdr:row>37</xdr:row>
      <xdr:rowOff>51840</xdr:rowOff>
    </xdr:from>
    <xdr:to>
      <xdr:col>10</xdr:col>
      <xdr:colOff>114120</xdr:colOff>
      <xdr:row>37</xdr:row>
      <xdr:rowOff>55800</xdr:rowOff>
    </xdr:to>
    <xdr:cxnSp>
      <xdr:nvCxnSpPr>
        <xdr:cNvPr id="1144" name="直線コネクタ 71"/>
        <xdr:cNvCxnSpPr/>
      </xdr:nvCxnSpPr>
      <xdr:spPr>
        <a:xfrm>
          <a:off x="1047600" y="6395400"/>
          <a:ext cx="813240" cy="4320"/>
        </a:xfrm>
        <a:prstGeom prst="straightConnector1">
          <a:avLst/>
        </a:prstGeom>
        <a:ln w="6350">
          <a:solidFill>
            <a:srgbClr val="ff0000"/>
          </a:solidFill>
          <a:miter/>
        </a:ln>
      </xdr:spPr>
    </xdr:cxnSp>
    <xdr:clientData/>
  </xdr:twoCellAnchor>
  <xdr:twoCellAnchor editAs="twoCell">
    <xdr:from>
      <xdr:col>10</xdr:col>
      <xdr:colOff>63360</xdr:colOff>
      <xdr:row>37</xdr:row>
      <xdr:rowOff>15120</xdr:rowOff>
    </xdr:from>
    <xdr:to>
      <xdr:col>10</xdr:col>
      <xdr:colOff>164520</xdr:colOff>
      <xdr:row>37</xdr:row>
      <xdr:rowOff>112680</xdr:rowOff>
    </xdr:to>
    <xdr:sp>
      <xdr:nvSpPr>
        <xdr:cNvPr id="1145" name="フローチャート: 判断 72"/>
        <xdr:cNvSpPr/>
      </xdr:nvSpPr>
      <xdr:spPr>
        <a:xfrm>
          <a:off x="1809720" y="635868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37</xdr:row>
      <xdr:rowOff>120600</xdr:rowOff>
    </xdr:from>
    <xdr:to>
      <xdr:col>12</xdr:col>
      <xdr:colOff>39960</xdr:colOff>
      <xdr:row>38</xdr:row>
      <xdr:rowOff>165240</xdr:rowOff>
    </xdr:to>
    <xdr:sp>
      <xdr:nvSpPr>
        <xdr:cNvPr id="1146" name="テキスト ボックス 73"/>
        <xdr:cNvSpPr/>
      </xdr:nvSpPr>
      <xdr:spPr>
        <a:xfrm>
          <a:off x="1610640" y="646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62,963</a:t>
          </a:r>
          <a:endParaRPr b="0" lang="en-US" sz="1000" spc="-1" strike="noStrike">
            <a:latin typeface="游明朝"/>
          </a:endParaRPr>
        </a:p>
      </xdr:txBody>
    </xdr:sp>
    <xdr:clientData/>
  </xdr:twoCellAnchor>
  <xdr:twoCellAnchor editAs="twoCell">
    <xdr:from>
      <xdr:col>5</xdr:col>
      <xdr:colOff>127080</xdr:colOff>
      <xdr:row>37</xdr:row>
      <xdr:rowOff>13320</xdr:rowOff>
    </xdr:from>
    <xdr:to>
      <xdr:col>6</xdr:col>
      <xdr:colOff>37800</xdr:colOff>
      <xdr:row>37</xdr:row>
      <xdr:rowOff>110880</xdr:rowOff>
    </xdr:to>
    <xdr:sp>
      <xdr:nvSpPr>
        <xdr:cNvPr id="1147" name="フローチャート: 判断 74"/>
        <xdr:cNvSpPr/>
      </xdr:nvSpPr>
      <xdr:spPr>
        <a:xfrm>
          <a:off x="1000080" y="63568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37</xdr:row>
      <xdr:rowOff>119160</xdr:rowOff>
    </xdr:from>
    <xdr:to>
      <xdr:col>7</xdr:col>
      <xdr:colOff>103320</xdr:colOff>
      <xdr:row>38</xdr:row>
      <xdr:rowOff>163800</xdr:rowOff>
    </xdr:to>
    <xdr:sp>
      <xdr:nvSpPr>
        <xdr:cNvPr id="1148" name="テキスト ボックス 75"/>
        <xdr:cNvSpPr/>
      </xdr:nvSpPr>
      <xdr:spPr>
        <a:xfrm>
          <a:off x="800640" y="646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63,072</a:t>
          </a:r>
          <a:endParaRPr b="0" lang="en-US" sz="1000" spc="-1" strike="noStrike">
            <a:latin typeface="游明朝"/>
          </a:endParaRPr>
        </a:p>
      </xdr:txBody>
    </xdr:sp>
    <xdr:clientData/>
  </xdr:twoCellAnchor>
  <xdr:twoCellAnchor editAs="oneCell">
    <xdr:from>
      <xdr:col>23</xdr:col>
      <xdr:colOff>63360</xdr:colOff>
      <xdr:row>41</xdr:row>
      <xdr:rowOff>92880</xdr:rowOff>
    </xdr:from>
    <xdr:to>
      <xdr:col>27</xdr:col>
      <xdr:colOff>126720</xdr:colOff>
      <xdr:row>42</xdr:row>
      <xdr:rowOff>137520</xdr:rowOff>
    </xdr:to>
    <xdr:sp>
      <xdr:nvSpPr>
        <xdr:cNvPr id="1149" name="テキスト ボックス 76"/>
        <xdr:cNvSpPr/>
      </xdr:nvSpPr>
      <xdr:spPr>
        <a:xfrm>
          <a:off x="40798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41</xdr:row>
      <xdr:rowOff>92880</xdr:rowOff>
    </xdr:from>
    <xdr:to>
      <xdr:col>23</xdr:col>
      <xdr:colOff>63000</xdr:colOff>
      <xdr:row>42</xdr:row>
      <xdr:rowOff>137520</xdr:rowOff>
    </xdr:to>
    <xdr:sp>
      <xdr:nvSpPr>
        <xdr:cNvPr id="1150" name="テキスト ボックス 77"/>
        <xdr:cNvSpPr/>
      </xdr:nvSpPr>
      <xdr:spPr>
        <a:xfrm>
          <a:off x="33177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92880</xdr:rowOff>
    </xdr:from>
    <xdr:to>
      <xdr:col>18</xdr:col>
      <xdr:colOff>114120</xdr:colOff>
      <xdr:row>42</xdr:row>
      <xdr:rowOff>137520</xdr:rowOff>
    </xdr:to>
    <xdr:sp>
      <xdr:nvSpPr>
        <xdr:cNvPr id="1151" name="テキスト ボックス 78"/>
        <xdr:cNvSpPr/>
      </xdr:nvSpPr>
      <xdr:spPr>
        <a:xfrm>
          <a:off x="24955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92880</xdr:rowOff>
    </xdr:from>
    <xdr:to>
      <xdr:col>14</xdr:col>
      <xdr:colOff>3240</xdr:colOff>
      <xdr:row>42</xdr:row>
      <xdr:rowOff>137520</xdr:rowOff>
    </xdr:to>
    <xdr:sp>
      <xdr:nvSpPr>
        <xdr:cNvPr id="1152" name="テキスト ボックス 79"/>
        <xdr:cNvSpPr/>
      </xdr:nvSpPr>
      <xdr:spPr>
        <a:xfrm>
          <a:off x="16862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41</xdr:row>
      <xdr:rowOff>92880</xdr:rowOff>
    </xdr:from>
    <xdr:to>
      <xdr:col>9</xdr:col>
      <xdr:colOff>63000</xdr:colOff>
      <xdr:row>42</xdr:row>
      <xdr:rowOff>137520</xdr:rowOff>
    </xdr:to>
    <xdr:sp>
      <xdr:nvSpPr>
        <xdr:cNvPr id="1153" name="テキスト ボックス 80"/>
        <xdr:cNvSpPr/>
      </xdr:nvSpPr>
      <xdr:spPr>
        <a:xfrm>
          <a:off x="8730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36</xdr:row>
      <xdr:rowOff>12600</xdr:rowOff>
    </xdr:from>
    <xdr:to>
      <xdr:col>24</xdr:col>
      <xdr:colOff>113760</xdr:colOff>
      <xdr:row>36</xdr:row>
      <xdr:rowOff>110160</xdr:rowOff>
    </xdr:to>
    <xdr:sp>
      <xdr:nvSpPr>
        <xdr:cNvPr id="1154" name="楕円 81"/>
        <xdr:cNvSpPr/>
      </xdr:nvSpPr>
      <xdr:spPr>
        <a:xfrm>
          <a:off x="4203720" y="61848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36</xdr:row>
      <xdr:rowOff>-360</xdr:rowOff>
    </xdr:from>
    <xdr:to>
      <xdr:col>27</xdr:col>
      <xdr:colOff>120240</xdr:colOff>
      <xdr:row>37</xdr:row>
      <xdr:rowOff>44640</xdr:rowOff>
    </xdr:to>
    <xdr:sp>
      <xdr:nvSpPr>
        <xdr:cNvPr id="1155" name="人件費該当値テキスト"/>
        <xdr:cNvSpPr/>
      </xdr:nvSpPr>
      <xdr:spPr>
        <a:xfrm>
          <a:off x="4310280" y="617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73,637</a:t>
          </a:r>
          <a:endParaRPr b="0" lang="en-US" sz="1000" spc="-1" strike="noStrike">
            <a:latin typeface="游明朝"/>
          </a:endParaRPr>
        </a:p>
      </xdr:txBody>
    </xdr:sp>
    <xdr:clientData/>
  </xdr:twoCellAnchor>
  <xdr:twoCellAnchor editAs="twoCell">
    <xdr:from>
      <xdr:col>19</xdr:col>
      <xdr:colOff>127080</xdr:colOff>
      <xdr:row>35</xdr:row>
      <xdr:rowOff>160560</xdr:rowOff>
    </xdr:from>
    <xdr:to>
      <xdr:col>20</xdr:col>
      <xdr:colOff>37800</xdr:colOff>
      <xdr:row>36</xdr:row>
      <xdr:rowOff>93600</xdr:rowOff>
    </xdr:to>
    <xdr:sp>
      <xdr:nvSpPr>
        <xdr:cNvPr id="1156" name="楕円 83"/>
        <xdr:cNvSpPr/>
      </xdr:nvSpPr>
      <xdr:spPr>
        <a:xfrm>
          <a:off x="3444840" y="6161400"/>
          <a:ext cx="85320" cy="1044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36</xdr:row>
      <xdr:rowOff>98640</xdr:rowOff>
    </xdr:from>
    <xdr:to>
      <xdr:col>21</xdr:col>
      <xdr:colOff>103320</xdr:colOff>
      <xdr:row>37</xdr:row>
      <xdr:rowOff>143640</xdr:rowOff>
    </xdr:to>
    <xdr:sp>
      <xdr:nvSpPr>
        <xdr:cNvPr id="1157" name="テキスト ボックス 84"/>
        <xdr:cNvSpPr/>
      </xdr:nvSpPr>
      <xdr:spPr>
        <a:xfrm>
          <a:off x="3245400" y="627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74,731</a:t>
          </a:r>
          <a:endParaRPr b="0" lang="en-US" sz="1000" spc="-1" strike="noStrike">
            <a:latin typeface="游明朝"/>
          </a:endParaRPr>
        </a:p>
      </xdr:txBody>
    </xdr:sp>
    <xdr:clientData/>
  </xdr:twoCellAnchor>
  <xdr:twoCellAnchor editAs="twoCell">
    <xdr:from>
      <xdr:col>15</xdr:col>
      <xdr:colOff>0</xdr:colOff>
      <xdr:row>36</xdr:row>
      <xdr:rowOff>30960</xdr:rowOff>
    </xdr:from>
    <xdr:to>
      <xdr:col>15</xdr:col>
      <xdr:colOff>101160</xdr:colOff>
      <xdr:row>36</xdr:row>
      <xdr:rowOff>128520</xdr:rowOff>
    </xdr:to>
    <xdr:sp>
      <xdr:nvSpPr>
        <xdr:cNvPr id="1158" name="楕円 85"/>
        <xdr:cNvSpPr/>
      </xdr:nvSpPr>
      <xdr:spPr>
        <a:xfrm>
          <a:off x="2619360" y="620316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34</xdr:row>
      <xdr:rowOff>160560</xdr:rowOff>
    </xdr:from>
    <xdr:to>
      <xdr:col>16</xdr:col>
      <xdr:colOff>167040</xdr:colOff>
      <xdr:row>36</xdr:row>
      <xdr:rowOff>34200</xdr:rowOff>
    </xdr:to>
    <xdr:sp>
      <xdr:nvSpPr>
        <xdr:cNvPr id="1159" name="テキスト ボックス 86"/>
        <xdr:cNvSpPr/>
      </xdr:nvSpPr>
      <xdr:spPr>
        <a:xfrm>
          <a:off x="2436120" y="599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72,450</a:t>
          </a:r>
          <a:endParaRPr b="0" lang="en-US" sz="1000" spc="-1" strike="noStrike">
            <a:latin typeface="游明朝"/>
          </a:endParaRPr>
        </a:p>
      </xdr:txBody>
    </xdr:sp>
    <xdr:clientData/>
  </xdr:twoCellAnchor>
  <xdr:twoCellAnchor editAs="twoCell">
    <xdr:from>
      <xdr:col>10</xdr:col>
      <xdr:colOff>63360</xdr:colOff>
      <xdr:row>37</xdr:row>
      <xdr:rowOff>6480</xdr:rowOff>
    </xdr:from>
    <xdr:to>
      <xdr:col>10</xdr:col>
      <xdr:colOff>164520</xdr:colOff>
      <xdr:row>37</xdr:row>
      <xdr:rowOff>104400</xdr:rowOff>
    </xdr:to>
    <xdr:sp>
      <xdr:nvSpPr>
        <xdr:cNvPr id="1160" name="楕円 87"/>
        <xdr:cNvSpPr/>
      </xdr:nvSpPr>
      <xdr:spPr>
        <a:xfrm>
          <a:off x="1809720" y="6350040"/>
          <a:ext cx="10116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35</xdr:row>
      <xdr:rowOff>133920</xdr:rowOff>
    </xdr:from>
    <xdr:to>
      <xdr:col>12</xdr:col>
      <xdr:colOff>39960</xdr:colOff>
      <xdr:row>37</xdr:row>
      <xdr:rowOff>7560</xdr:rowOff>
    </xdr:to>
    <xdr:sp>
      <xdr:nvSpPr>
        <xdr:cNvPr id="1161" name="テキスト ボックス 88"/>
        <xdr:cNvSpPr/>
      </xdr:nvSpPr>
      <xdr:spPr>
        <a:xfrm>
          <a:off x="1610640" y="613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63,512</a:t>
          </a:r>
          <a:endParaRPr b="0" lang="en-US" sz="1000" spc="-1" strike="noStrike">
            <a:latin typeface="游明朝"/>
          </a:endParaRPr>
        </a:p>
      </xdr:txBody>
    </xdr:sp>
    <xdr:clientData/>
  </xdr:twoCellAnchor>
  <xdr:twoCellAnchor editAs="twoCell">
    <xdr:from>
      <xdr:col>5</xdr:col>
      <xdr:colOff>127080</xdr:colOff>
      <xdr:row>37</xdr:row>
      <xdr:rowOff>3240</xdr:rowOff>
    </xdr:from>
    <xdr:to>
      <xdr:col>6</xdr:col>
      <xdr:colOff>37800</xdr:colOff>
      <xdr:row>37</xdr:row>
      <xdr:rowOff>100800</xdr:rowOff>
    </xdr:to>
    <xdr:sp>
      <xdr:nvSpPr>
        <xdr:cNvPr id="1162" name="楕円 89"/>
        <xdr:cNvSpPr/>
      </xdr:nvSpPr>
      <xdr:spPr>
        <a:xfrm>
          <a:off x="1000080" y="634680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35</xdr:row>
      <xdr:rowOff>130680</xdr:rowOff>
    </xdr:from>
    <xdr:to>
      <xdr:col>7</xdr:col>
      <xdr:colOff>103320</xdr:colOff>
      <xdr:row>37</xdr:row>
      <xdr:rowOff>4320</xdr:rowOff>
    </xdr:to>
    <xdr:sp>
      <xdr:nvSpPr>
        <xdr:cNvPr id="1163" name="テキスト ボックス 90"/>
        <xdr:cNvSpPr/>
      </xdr:nvSpPr>
      <xdr:spPr>
        <a:xfrm>
          <a:off x="800640" y="6131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63,762</a:t>
          </a:r>
          <a:endParaRPr b="0" lang="en-US" sz="1000" spc="-1" strike="noStrike">
            <a:latin typeface="游明朝"/>
          </a:endParaRPr>
        </a:p>
      </xdr:txBody>
    </xdr:sp>
    <xdr:clientData/>
  </xdr:twoCellAnchor>
  <xdr:twoCellAnchor editAs="twoCell">
    <xdr:from>
      <xdr:col>4</xdr:col>
      <xdr:colOff>0</xdr:colOff>
      <xdr:row>43</xdr:row>
      <xdr:rowOff>55080</xdr:rowOff>
    </xdr:from>
    <xdr:to>
      <xdr:col>28</xdr:col>
      <xdr:colOff>114120</xdr:colOff>
      <xdr:row>45</xdr:row>
      <xdr:rowOff>29880</xdr:rowOff>
    </xdr:to>
    <xdr:sp>
      <xdr:nvSpPr>
        <xdr:cNvPr id="1164" name="正方形/長方形 91"/>
        <xdr:cNvSpPr/>
      </xdr:nvSpPr>
      <xdr:spPr>
        <a:xfrm>
          <a:off x="698400" y="7427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4</xdr:col>
      <xdr:colOff>127080</xdr:colOff>
      <xdr:row>45</xdr:row>
      <xdr:rowOff>55080</xdr:rowOff>
    </xdr:from>
    <xdr:to>
      <xdr:col>12</xdr:col>
      <xdr:colOff>126720</xdr:colOff>
      <xdr:row>46</xdr:row>
      <xdr:rowOff>133920</xdr:rowOff>
    </xdr:to>
    <xdr:sp>
      <xdr:nvSpPr>
        <xdr:cNvPr id="1165" name="正方形/長方形 92"/>
        <xdr:cNvSpPr/>
      </xdr:nvSpPr>
      <xdr:spPr>
        <a:xfrm>
          <a:off x="82548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86400</xdr:rowOff>
    </xdr:from>
    <xdr:to>
      <xdr:col>12</xdr:col>
      <xdr:colOff>126720</xdr:colOff>
      <xdr:row>47</xdr:row>
      <xdr:rowOff>171000</xdr:rowOff>
    </xdr:to>
    <xdr:sp>
      <xdr:nvSpPr>
        <xdr:cNvPr id="1166" name="正方形/長方形 93"/>
        <xdr:cNvSpPr/>
      </xdr:nvSpPr>
      <xdr:spPr>
        <a:xfrm>
          <a:off x="82548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12/37</a:t>
          </a:r>
          <a:endParaRPr b="0" lang="en-US" sz="1200" spc="-1" strike="noStrike">
            <a:latin typeface="游明朝"/>
          </a:endParaRPr>
        </a:p>
      </xdr:txBody>
    </xdr:sp>
    <xdr:clientData/>
  </xdr:twoCellAnchor>
  <xdr:twoCellAnchor editAs="twoCell">
    <xdr:from>
      <xdr:col>10</xdr:col>
      <xdr:colOff>0</xdr:colOff>
      <xdr:row>45</xdr:row>
      <xdr:rowOff>55080</xdr:rowOff>
    </xdr:from>
    <xdr:to>
      <xdr:col>17</xdr:col>
      <xdr:colOff>174240</xdr:colOff>
      <xdr:row>46</xdr:row>
      <xdr:rowOff>133920</xdr:rowOff>
    </xdr:to>
    <xdr:sp>
      <xdr:nvSpPr>
        <xdr:cNvPr id="1167" name="正方形/長方形 94"/>
        <xdr:cNvSpPr/>
      </xdr:nvSpPr>
      <xdr:spPr>
        <a:xfrm>
          <a:off x="17463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86400</xdr:rowOff>
    </xdr:from>
    <xdr:to>
      <xdr:col>17</xdr:col>
      <xdr:colOff>174240</xdr:colOff>
      <xdr:row>47</xdr:row>
      <xdr:rowOff>171000</xdr:rowOff>
    </xdr:to>
    <xdr:sp>
      <xdr:nvSpPr>
        <xdr:cNvPr id="1168" name="正方形/長方形 95"/>
        <xdr:cNvSpPr/>
      </xdr:nvSpPr>
      <xdr:spPr>
        <a:xfrm>
          <a:off x="17463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77,164</a:t>
          </a:r>
          <a:endParaRPr b="0" lang="en-US" sz="1200" spc="-1" strike="noStrike">
            <a:latin typeface="游明朝"/>
          </a:endParaRPr>
        </a:p>
      </xdr:txBody>
    </xdr:sp>
    <xdr:clientData/>
  </xdr:twoCellAnchor>
  <xdr:twoCellAnchor editAs="twoCell">
    <xdr:from>
      <xdr:col>16</xdr:col>
      <xdr:colOff>0</xdr:colOff>
      <xdr:row>45</xdr:row>
      <xdr:rowOff>55080</xdr:rowOff>
    </xdr:from>
    <xdr:to>
      <xdr:col>23</xdr:col>
      <xdr:colOff>174240</xdr:colOff>
      <xdr:row>46</xdr:row>
      <xdr:rowOff>133920</xdr:rowOff>
    </xdr:to>
    <xdr:sp>
      <xdr:nvSpPr>
        <xdr:cNvPr id="1169" name="正方形/長方形 96"/>
        <xdr:cNvSpPr/>
      </xdr:nvSpPr>
      <xdr:spPr>
        <a:xfrm>
          <a:off x="27939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46</xdr:row>
      <xdr:rowOff>86400</xdr:rowOff>
    </xdr:from>
    <xdr:to>
      <xdr:col>23</xdr:col>
      <xdr:colOff>174240</xdr:colOff>
      <xdr:row>47</xdr:row>
      <xdr:rowOff>171000</xdr:rowOff>
    </xdr:to>
    <xdr:sp>
      <xdr:nvSpPr>
        <xdr:cNvPr id="1170" name="正方形/長方形 97"/>
        <xdr:cNvSpPr/>
      </xdr:nvSpPr>
      <xdr:spPr>
        <a:xfrm>
          <a:off x="27939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76,671</a:t>
          </a:r>
          <a:endParaRPr b="0" lang="en-US" sz="1200" spc="-1" strike="noStrike">
            <a:latin typeface="游明朝"/>
          </a:endParaRPr>
        </a:p>
      </xdr:txBody>
    </xdr:sp>
    <xdr:clientData/>
  </xdr:twoCellAnchor>
  <xdr:twoCellAnchor editAs="twoCell">
    <xdr:from>
      <xdr:col>4</xdr:col>
      <xdr:colOff>0</xdr:colOff>
      <xdr:row>48</xdr:row>
      <xdr:rowOff>24840</xdr:rowOff>
    </xdr:from>
    <xdr:to>
      <xdr:col>28</xdr:col>
      <xdr:colOff>114120</xdr:colOff>
      <xdr:row>61</xdr:row>
      <xdr:rowOff>79200</xdr:rowOff>
    </xdr:to>
    <xdr:sp>
      <xdr:nvSpPr>
        <xdr:cNvPr id="1171" name="正方形/長方形 98"/>
        <xdr:cNvSpPr/>
      </xdr:nvSpPr>
      <xdr:spPr>
        <a:xfrm>
          <a:off x="698400" y="8254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1172" name="テキスト ボックス 99"/>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79200</xdr:rowOff>
    </xdr:from>
    <xdr:to>
      <xdr:col>28</xdr:col>
      <xdr:colOff>114120</xdr:colOff>
      <xdr:row>61</xdr:row>
      <xdr:rowOff>79200</xdr:rowOff>
    </xdr:to>
    <xdr:cxnSp>
      <xdr:nvCxnSpPr>
        <xdr:cNvPr id="1173" name="直線コネクタ 100"/>
        <xdr:cNvCxnSpPr/>
      </xdr:nvCxnSpPr>
      <xdr:spPr>
        <a:xfrm>
          <a:off x="698400" y="10537560"/>
          <a:ext cx="4305600" cy="360"/>
        </a:xfrm>
        <a:prstGeom prst="straightConnector1">
          <a:avLst/>
        </a:prstGeom>
        <a:ln w="6350">
          <a:solidFill>
            <a:srgbClr val="c0c0c0"/>
          </a:solidFill>
          <a:miter/>
        </a:ln>
      </xdr:spPr>
    </xdr:cxnSp>
    <xdr:clientData/>
  </xdr:twoCellAnchor>
  <xdr:twoCellAnchor editAs="oneCell">
    <xdr:from>
      <xdr:col>2</xdr:col>
      <xdr:colOff>133920</xdr:colOff>
      <xdr:row>60</xdr:row>
      <xdr:rowOff>123120</xdr:rowOff>
    </xdr:from>
    <xdr:to>
      <xdr:col>4</xdr:col>
      <xdr:colOff>29520</xdr:colOff>
      <xdr:row>61</xdr:row>
      <xdr:rowOff>168120</xdr:rowOff>
    </xdr:to>
    <xdr:sp>
      <xdr:nvSpPr>
        <xdr:cNvPr id="1174" name="テキスト ボックス 101"/>
        <xdr:cNvSpPr/>
      </xdr:nvSpPr>
      <xdr:spPr>
        <a:xfrm>
          <a:off x="483120" y="10410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59</xdr:row>
      <xdr:rowOff>95040</xdr:rowOff>
    </xdr:from>
    <xdr:to>
      <xdr:col>28</xdr:col>
      <xdr:colOff>114120</xdr:colOff>
      <xdr:row>59</xdr:row>
      <xdr:rowOff>95040</xdr:rowOff>
    </xdr:to>
    <xdr:cxnSp>
      <xdr:nvCxnSpPr>
        <xdr:cNvPr id="1175" name="直線コネクタ 102"/>
        <xdr:cNvCxnSpPr/>
      </xdr:nvCxnSpPr>
      <xdr:spPr>
        <a:xfrm>
          <a:off x="698400" y="10210680"/>
          <a:ext cx="4305600" cy="360"/>
        </a:xfrm>
        <a:prstGeom prst="straightConnector1">
          <a:avLst/>
        </a:prstGeom>
        <a:ln w="6350">
          <a:solidFill>
            <a:srgbClr val="c0c0c0"/>
          </a:solidFill>
          <a:miter/>
        </a:ln>
      </xdr:spPr>
    </xdr:cxnSp>
    <xdr:clientData/>
  </xdr:twoCellAnchor>
  <xdr:twoCellAnchor editAs="oneCell">
    <xdr:from>
      <xdr:col>1</xdr:col>
      <xdr:colOff>39960</xdr:colOff>
      <xdr:row>58</xdr:row>
      <xdr:rowOff>137520</xdr:rowOff>
    </xdr:from>
    <xdr:to>
      <xdr:col>4</xdr:col>
      <xdr:colOff>41040</xdr:colOff>
      <xdr:row>60</xdr:row>
      <xdr:rowOff>11160</xdr:rowOff>
    </xdr:to>
    <xdr:sp>
      <xdr:nvSpPr>
        <xdr:cNvPr id="1176" name="テキスト ボックス 103"/>
        <xdr:cNvSpPr/>
      </xdr:nvSpPr>
      <xdr:spPr>
        <a:xfrm>
          <a:off x="214560" y="10081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57</xdr:row>
      <xdr:rowOff>110160</xdr:rowOff>
    </xdr:from>
    <xdr:to>
      <xdr:col>28</xdr:col>
      <xdr:colOff>114120</xdr:colOff>
      <xdr:row>57</xdr:row>
      <xdr:rowOff>110160</xdr:rowOff>
    </xdr:to>
    <xdr:cxnSp>
      <xdr:nvCxnSpPr>
        <xdr:cNvPr id="1177" name="直線コネクタ 104"/>
        <xdr:cNvCxnSpPr/>
      </xdr:nvCxnSpPr>
      <xdr:spPr>
        <a:xfrm>
          <a:off x="698400" y="9882720"/>
          <a:ext cx="4305600" cy="360"/>
        </a:xfrm>
        <a:prstGeom prst="straightConnector1">
          <a:avLst/>
        </a:prstGeom>
        <a:ln w="6350">
          <a:solidFill>
            <a:srgbClr val="c0c0c0"/>
          </a:solidFill>
          <a:miter/>
        </a:ln>
      </xdr:spPr>
    </xdr:cxnSp>
    <xdr:clientData/>
  </xdr:twoCellAnchor>
  <xdr:twoCellAnchor editAs="oneCell">
    <xdr:from>
      <xdr:col>1</xdr:col>
      <xdr:colOff>39960</xdr:colOff>
      <xdr:row>56</xdr:row>
      <xdr:rowOff>154440</xdr:rowOff>
    </xdr:from>
    <xdr:to>
      <xdr:col>4</xdr:col>
      <xdr:colOff>41040</xdr:colOff>
      <xdr:row>58</xdr:row>
      <xdr:rowOff>27720</xdr:rowOff>
    </xdr:to>
    <xdr:sp>
      <xdr:nvSpPr>
        <xdr:cNvPr id="1178" name="テキスト ボックス 105"/>
        <xdr:cNvSpPr/>
      </xdr:nvSpPr>
      <xdr:spPr>
        <a:xfrm>
          <a:off x="214560" y="975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55</xdr:row>
      <xdr:rowOff>126720</xdr:rowOff>
    </xdr:from>
    <xdr:to>
      <xdr:col>28</xdr:col>
      <xdr:colOff>114120</xdr:colOff>
      <xdr:row>55</xdr:row>
      <xdr:rowOff>126720</xdr:rowOff>
    </xdr:to>
    <xdr:cxnSp>
      <xdr:nvCxnSpPr>
        <xdr:cNvPr id="1179" name="直線コネクタ 106"/>
        <xdr:cNvCxnSpPr/>
      </xdr:nvCxnSpPr>
      <xdr:spPr>
        <a:xfrm>
          <a:off x="698400" y="9556560"/>
          <a:ext cx="4305600" cy="360"/>
        </a:xfrm>
        <a:prstGeom prst="straightConnector1">
          <a:avLst/>
        </a:prstGeom>
        <a:ln w="6350">
          <a:solidFill>
            <a:srgbClr val="c0c0c0"/>
          </a:solidFill>
          <a:miter/>
        </a:ln>
      </xdr:spPr>
    </xdr:cxnSp>
    <xdr:clientData/>
  </xdr:twoCellAnchor>
  <xdr:twoCellAnchor editAs="oneCell">
    <xdr:from>
      <xdr:col>1</xdr:col>
      <xdr:colOff>39960</xdr:colOff>
      <xdr:row>54</xdr:row>
      <xdr:rowOff>168480</xdr:rowOff>
    </xdr:from>
    <xdr:to>
      <xdr:col>4</xdr:col>
      <xdr:colOff>41040</xdr:colOff>
      <xdr:row>56</xdr:row>
      <xdr:rowOff>42120</xdr:rowOff>
    </xdr:to>
    <xdr:sp>
      <xdr:nvSpPr>
        <xdr:cNvPr id="1180" name="テキスト ボックス 107"/>
        <xdr:cNvSpPr/>
      </xdr:nvSpPr>
      <xdr:spPr>
        <a:xfrm>
          <a:off x="214560" y="942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53</xdr:row>
      <xdr:rowOff>142200</xdr:rowOff>
    </xdr:from>
    <xdr:to>
      <xdr:col>28</xdr:col>
      <xdr:colOff>114120</xdr:colOff>
      <xdr:row>53</xdr:row>
      <xdr:rowOff>142200</xdr:rowOff>
    </xdr:to>
    <xdr:cxnSp>
      <xdr:nvCxnSpPr>
        <xdr:cNvPr id="1181" name="直線コネクタ 108"/>
        <xdr:cNvCxnSpPr/>
      </xdr:nvCxnSpPr>
      <xdr:spPr>
        <a:xfrm>
          <a:off x="698400" y="9228960"/>
          <a:ext cx="4305600" cy="360"/>
        </a:xfrm>
        <a:prstGeom prst="straightConnector1">
          <a:avLst/>
        </a:prstGeom>
        <a:ln w="6350">
          <a:solidFill>
            <a:srgbClr val="c0c0c0"/>
          </a:solidFill>
          <a:miter/>
        </a:ln>
      </xdr:spPr>
    </xdr:cxnSp>
    <xdr:clientData/>
  </xdr:twoCellAnchor>
  <xdr:twoCellAnchor editAs="oneCell">
    <xdr:from>
      <xdr:col>0</xdr:col>
      <xdr:colOff>169560</xdr:colOff>
      <xdr:row>53</xdr:row>
      <xdr:rowOff>21600</xdr:rowOff>
    </xdr:from>
    <xdr:to>
      <xdr:col>4</xdr:col>
      <xdr:colOff>59760</xdr:colOff>
      <xdr:row>54</xdr:row>
      <xdr:rowOff>66240</xdr:rowOff>
    </xdr:to>
    <xdr:sp>
      <xdr:nvSpPr>
        <xdr:cNvPr id="1182" name="テキスト ボックス 109"/>
        <xdr:cNvSpPr/>
      </xdr:nvSpPr>
      <xdr:spPr>
        <a:xfrm>
          <a:off x="169560" y="9108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51</xdr:row>
      <xdr:rowOff>158400</xdr:rowOff>
    </xdr:from>
    <xdr:to>
      <xdr:col>28</xdr:col>
      <xdr:colOff>114120</xdr:colOff>
      <xdr:row>51</xdr:row>
      <xdr:rowOff>158400</xdr:rowOff>
    </xdr:to>
    <xdr:cxnSp>
      <xdr:nvCxnSpPr>
        <xdr:cNvPr id="1183" name="直線コネクタ 110"/>
        <xdr:cNvCxnSpPr/>
      </xdr:nvCxnSpPr>
      <xdr:spPr>
        <a:xfrm>
          <a:off x="698400" y="8902440"/>
          <a:ext cx="4305600" cy="360"/>
        </a:xfrm>
        <a:prstGeom prst="straightConnector1">
          <a:avLst/>
        </a:prstGeom>
        <a:ln w="6350">
          <a:solidFill>
            <a:srgbClr val="c0c0c0"/>
          </a:solidFill>
          <a:miter/>
        </a:ln>
      </xdr:spPr>
    </xdr:cxnSp>
    <xdr:clientData/>
  </xdr:twoCellAnchor>
  <xdr:twoCellAnchor editAs="oneCell">
    <xdr:from>
      <xdr:col>0</xdr:col>
      <xdr:colOff>169560</xdr:colOff>
      <xdr:row>51</xdr:row>
      <xdr:rowOff>34920</xdr:rowOff>
    </xdr:from>
    <xdr:to>
      <xdr:col>4</xdr:col>
      <xdr:colOff>59760</xdr:colOff>
      <xdr:row>52</xdr:row>
      <xdr:rowOff>79920</xdr:rowOff>
    </xdr:to>
    <xdr:sp>
      <xdr:nvSpPr>
        <xdr:cNvPr id="1184" name="テキスト ボックス 111"/>
        <xdr:cNvSpPr/>
      </xdr:nvSpPr>
      <xdr:spPr>
        <a:xfrm>
          <a:off x="169560" y="877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50</xdr:row>
      <xdr:rowOff>7920</xdr:rowOff>
    </xdr:from>
    <xdr:to>
      <xdr:col>28</xdr:col>
      <xdr:colOff>114120</xdr:colOff>
      <xdr:row>50</xdr:row>
      <xdr:rowOff>7920</xdr:rowOff>
    </xdr:to>
    <xdr:cxnSp>
      <xdr:nvCxnSpPr>
        <xdr:cNvPr id="1185" name="直線コネクタ 112"/>
        <xdr:cNvCxnSpPr/>
      </xdr:nvCxnSpPr>
      <xdr:spPr>
        <a:xfrm>
          <a:off x="698400" y="8580600"/>
          <a:ext cx="4305600" cy="360"/>
        </a:xfrm>
        <a:prstGeom prst="straightConnector1">
          <a:avLst/>
        </a:prstGeom>
        <a:ln w="6350">
          <a:solidFill>
            <a:srgbClr val="c0c0c0"/>
          </a:solidFill>
          <a:miter/>
        </a:ln>
      </xdr:spPr>
    </xdr:cxnSp>
    <xdr:clientData/>
  </xdr:twoCellAnchor>
  <xdr:twoCellAnchor editAs="oneCell">
    <xdr:from>
      <xdr:col>0</xdr:col>
      <xdr:colOff>169560</xdr:colOff>
      <xdr:row>49</xdr:row>
      <xdr:rowOff>52920</xdr:rowOff>
    </xdr:from>
    <xdr:to>
      <xdr:col>4</xdr:col>
      <xdr:colOff>59760</xdr:colOff>
      <xdr:row>50</xdr:row>
      <xdr:rowOff>97560</xdr:rowOff>
    </xdr:to>
    <xdr:sp>
      <xdr:nvSpPr>
        <xdr:cNvPr id="1186" name="テキスト ボックス 113"/>
        <xdr:cNvSpPr/>
      </xdr:nvSpPr>
      <xdr:spPr>
        <a:xfrm>
          <a:off x="169560" y="845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48</xdr:row>
      <xdr:rowOff>24480</xdr:rowOff>
    </xdr:from>
    <xdr:to>
      <xdr:col>28</xdr:col>
      <xdr:colOff>114120</xdr:colOff>
      <xdr:row>48</xdr:row>
      <xdr:rowOff>24480</xdr:rowOff>
    </xdr:to>
    <xdr:cxnSp>
      <xdr:nvCxnSpPr>
        <xdr:cNvPr id="1187" name="直線コネクタ 114"/>
        <xdr:cNvCxnSpPr/>
      </xdr:nvCxnSpPr>
      <xdr:spPr>
        <a:xfrm>
          <a:off x="698400" y="8254080"/>
          <a:ext cx="4305600" cy="360"/>
        </a:xfrm>
        <a:prstGeom prst="straightConnector1">
          <a:avLst/>
        </a:prstGeom>
        <a:ln w="6350">
          <a:solidFill>
            <a:srgbClr val="c0c0c0"/>
          </a:solidFill>
          <a:miter/>
        </a:ln>
      </xdr:spPr>
    </xdr:cxnSp>
    <xdr:clientData/>
  </xdr:twoCellAnchor>
  <xdr:twoCellAnchor editAs="oneCell">
    <xdr:from>
      <xdr:col>0</xdr:col>
      <xdr:colOff>169560</xdr:colOff>
      <xdr:row>47</xdr:row>
      <xdr:rowOff>65880</xdr:rowOff>
    </xdr:from>
    <xdr:to>
      <xdr:col>4</xdr:col>
      <xdr:colOff>59760</xdr:colOff>
      <xdr:row>48</xdr:row>
      <xdr:rowOff>110880</xdr:rowOff>
    </xdr:to>
    <xdr:sp>
      <xdr:nvSpPr>
        <xdr:cNvPr id="1188" name="テキスト ボックス 115"/>
        <xdr:cNvSpPr/>
      </xdr:nvSpPr>
      <xdr:spPr>
        <a:xfrm>
          <a:off x="169560" y="8124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48</xdr:row>
      <xdr:rowOff>24840</xdr:rowOff>
    </xdr:from>
    <xdr:to>
      <xdr:col>28</xdr:col>
      <xdr:colOff>114120</xdr:colOff>
      <xdr:row>61</xdr:row>
      <xdr:rowOff>79200</xdr:rowOff>
    </xdr:to>
    <xdr:sp>
      <xdr:nvSpPr>
        <xdr:cNvPr id="1189" name="物件費グラフ枠"/>
        <xdr:cNvSpPr/>
      </xdr:nvSpPr>
      <xdr:spPr>
        <a:xfrm>
          <a:off x="698400" y="8254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57600</xdr:rowOff>
    </xdr:from>
    <xdr:to>
      <xdr:col>24</xdr:col>
      <xdr:colOff>62640</xdr:colOff>
      <xdr:row>58</xdr:row>
      <xdr:rowOff>26640</xdr:rowOff>
    </xdr:to>
    <xdr:cxnSp>
      <xdr:nvCxnSpPr>
        <xdr:cNvPr id="1190" name="直線コネクタ 117"/>
        <xdr:cNvCxnSpPr/>
      </xdr:nvCxnSpPr>
      <xdr:spPr>
        <a:xfrm flipV="1">
          <a:off x="4252680" y="8630280"/>
          <a:ext cx="1440" cy="1341000"/>
        </a:xfrm>
        <a:prstGeom prst="straightConnector1">
          <a:avLst/>
        </a:prstGeom>
        <a:ln w="31750">
          <a:solidFill>
            <a:srgbClr val="808080"/>
          </a:solidFill>
          <a:miter/>
        </a:ln>
      </xdr:spPr>
    </xdr:cxnSp>
    <xdr:clientData/>
  </xdr:twoCellAnchor>
  <xdr:twoCellAnchor editAs="oneCell">
    <xdr:from>
      <xdr:col>24</xdr:col>
      <xdr:colOff>119160</xdr:colOff>
      <xdr:row>58</xdr:row>
      <xdr:rowOff>43200</xdr:rowOff>
    </xdr:from>
    <xdr:to>
      <xdr:col>27</xdr:col>
      <xdr:colOff>120240</xdr:colOff>
      <xdr:row>59</xdr:row>
      <xdr:rowOff>88200</xdr:rowOff>
    </xdr:to>
    <xdr:sp>
      <xdr:nvSpPr>
        <xdr:cNvPr id="1191" name="物件費最小値テキスト"/>
        <xdr:cNvSpPr/>
      </xdr:nvSpPr>
      <xdr:spPr>
        <a:xfrm>
          <a:off x="4310280" y="9987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52,298</a:t>
          </a:r>
          <a:endParaRPr b="0" lang="en-US" sz="1000" spc="-1" strike="noStrike">
            <a:latin typeface="游明朝"/>
          </a:endParaRPr>
        </a:p>
      </xdr:txBody>
    </xdr:sp>
    <xdr:clientData/>
  </xdr:twoCellAnchor>
  <xdr:twoCellAnchor editAs="twoCell">
    <xdr:from>
      <xdr:col>23</xdr:col>
      <xdr:colOff>164880</xdr:colOff>
      <xdr:row>58</xdr:row>
      <xdr:rowOff>26640</xdr:rowOff>
    </xdr:from>
    <xdr:to>
      <xdr:col>24</xdr:col>
      <xdr:colOff>152280</xdr:colOff>
      <xdr:row>58</xdr:row>
      <xdr:rowOff>26640</xdr:rowOff>
    </xdr:to>
    <xdr:cxnSp>
      <xdr:nvCxnSpPr>
        <xdr:cNvPr id="1192" name="直線コネクタ 119"/>
        <xdr:cNvCxnSpPr/>
      </xdr:nvCxnSpPr>
      <xdr:spPr>
        <a:xfrm>
          <a:off x="4181400" y="9970920"/>
          <a:ext cx="162360" cy="360"/>
        </a:xfrm>
        <a:prstGeom prst="straightConnector1">
          <a:avLst/>
        </a:prstGeom>
        <a:ln w="19050">
          <a:solidFill>
            <a:srgbClr val="000000"/>
          </a:solidFill>
          <a:miter/>
        </a:ln>
      </xdr:spPr>
    </xdr:cxnSp>
    <xdr:clientData/>
  </xdr:twoCellAnchor>
  <xdr:twoCellAnchor editAs="oneCell">
    <xdr:from>
      <xdr:col>24</xdr:col>
      <xdr:colOff>119160</xdr:colOff>
      <xdr:row>49</xdr:row>
      <xdr:rowOff>21600</xdr:rowOff>
    </xdr:from>
    <xdr:to>
      <xdr:col>28</xdr:col>
      <xdr:colOff>9360</xdr:colOff>
      <xdr:row>50</xdr:row>
      <xdr:rowOff>66240</xdr:rowOff>
    </xdr:to>
    <xdr:sp>
      <xdr:nvSpPr>
        <xdr:cNvPr id="1193" name="物件費最大値テキスト"/>
        <xdr:cNvSpPr/>
      </xdr:nvSpPr>
      <xdr:spPr>
        <a:xfrm>
          <a:off x="4310280" y="8422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175,345</a:t>
          </a:r>
          <a:endParaRPr b="0" lang="en-US" sz="1000" spc="-1" strike="noStrike">
            <a:latin typeface="游明朝"/>
          </a:endParaRPr>
        </a:p>
      </xdr:txBody>
    </xdr:sp>
    <xdr:clientData/>
  </xdr:twoCellAnchor>
  <xdr:twoCellAnchor editAs="twoCell">
    <xdr:from>
      <xdr:col>23</xdr:col>
      <xdr:colOff>164880</xdr:colOff>
      <xdr:row>50</xdr:row>
      <xdr:rowOff>57600</xdr:rowOff>
    </xdr:from>
    <xdr:to>
      <xdr:col>24</xdr:col>
      <xdr:colOff>152280</xdr:colOff>
      <xdr:row>50</xdr:row>
      <xdr:rowOff>57600</xdr:rowOff>
    </xdr:to>
    <xdr:cxnSp>
      <xdr:nvCxnSpPr>
        <xdr:cNvPr id="1194" name="直線コネクタ 121"/>
        <xdr:cNvCxnSpPr/>
      </xdr:nvCxnSpPr>
      <xdr:spPr>
        <a:xfrm>
          <a:off x="4181400" y="8630280"/>
          <a:ext cx="162360" cy="360"/>
        </a:xfrm>
        <a:prstGeom prst="straightConnector1">
          <a:avLst/>
        </a:prstGeom>
        <a:ln w="19050">
          <a:solidFill>
            <a:srgbClr val="000000"/>
          </a:solidFill>
          <a:miter/>
        </a:ln>
      </xdr:spPr>
    </xdr:cxnSp>
    <xdr:clientData/>
  </xdr:twoCellAnchor>
  <xdr:twoCellAnchor editAs="twoCell">
    <xdr:from>
      <xdr:col>20</xdr:col>
      <xdr:colOff>0</xdr:colOff>
      <xdr:row>56</xdr:row>
      <xdr:rowOff>32760</xdr:rowOff>
    </xdr:from>
    <xdr:to>
      <xdr:col>24</xdr:col>
      <xdr:colOff>63360</xdr:colOff>
      <xdr:row>56</xdr:row>
      <xdr:rowOff>50040</xdr:rowOff>
    </xdr:to>
    <xdr:cxnSp>
      <xdr:nvCxnSpPr>
        <xdr:cNvPr id="1195" name="直線コネクタ 122"/>
        <xdr:cNvCxnSpPr/>
      </xdr:nvCxnSpPr>
      <xdr:spPr>
        <a:xfrm flipV="1">
          <a:off x="3492360" y="9633960"/>
          <a:ext cx="762480" cy="17640"/>
        </a:xfrm>
        <a:prstGeom prst="straightConnector1">
          <a:avLst/>
        </a:prstGeom>
        <a:ln w="6350">
          <a:solidFill>
            <a:srgbClr val="ff0000"/>
          </a:solidFill>
          <a:miter/>
        </a:ln>
      </xdr:spPr>
    </xdr:cxnSp>
    <xdr:clientData/>
  </xdr:twoCellAnchor>
  <xdr:twoCellAnchor editAs="oneCell">
    <xdr:from>
      <xdr:col>24</xdr:col>
      <xdr:colOff>119160</xdr:colOff>
      <xdr:row>56</xdr:row>
      <xdr:rowOff>40320</xdr:rowOff>
    </xdr:from>
    <xdr:to>
      <xdr:col>27</xdr:col>
      <xdr:colOff>120240</xdr:colOff>
      <xdr:row>57</xdr:row>
      <xdr:rowOff>85320</xdr:rowOff>
    </xdr:to>
    <xdr:sp>
      <xdr:nvSpPr>
        <xdr:cNvPr id="1196" name="物件費平均値テキスト"/>
        <xdr:cNvSpPr/>
      </xdr:nvSpPr>
      <xdr:spPr>
        <a:xfrm>
          <a:off x="4310280" y="9641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77,222</a:t>
          </a:r>
          <a:endParaRPr b="0" lang="en-US" sz="1000" spc="-1" strike="noStrike">
            <a:latin typeface="游明朝"/>
          </a:endParaRPr>
        </a:p>
      </xdr:txBody>
    </xdr:sp>
    <xdr:clientData/>
  </xdr:twoCellAnchor>
  <xdr:twoCellAnchor editAs="twoCell">
    <xdr:from>
      <xdr:col>24</xdr:col>
      <xdr:colOff>12600</xdr:colOff>
      <xdr:row>56</xdr:row>
      <xdr:rowOff>46440</xdr:rowOff>
    </xdr:from>
    <xdr:to>
      <xdr:col>24</xdr:col>
      <xdr:colOff>113760</xdr:colOff>
      <xdr:row>56</xdr:row>
      <xdr:rowOff>144000</xdr:rowOff>
    </xdr:to>
    <xdr:sp>
      <xdr:nvSpPr>
        <xdr:cNvPr id="1197" name="フローチャート: 判断 124"/>
        <xdr:cNvSpPr/>
      </xdr:nvSpPr>
      <xdr:spPr>
        <a:xfrm>
          <a:off x="4203720" y="96476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56</xdr:row>
      <xdr:rowOff>50040</xdr:rowOff>
    </xdr:from>
    <xdr:to>
      <xdr:col>19</xdr:col>
      <xdr:colOff>174600</xdr:colOff>
      <xdr:row>56</xdr:row>
      <xdr:rowOff>112320</xdr:rowOff>
    </xdr:to>
    <xdr:cxnSp>
      <xdr:nvCxnSpPr>
        <xdr:cNvPr id="1198" name="直線コネクタ 125"/>
        <xdr:cNvCxnSpPr/>
      </xdr:nvCxnSpPr>
      <xdr:spPr>
        <a:xfrm flipV="1">
          <a:off x="2670120" y="9651240"/>
          <a:ext cx="822600" cy="62640"/>
        </a:xfrm>
        <a:prstGeom prst="straightConnector1">
          <a:avLst/>
        </a:prstGeom>
        <a:ln w="6350">
          <a:solidFill>
            <a:srgbClr val="ff0000"/>
          </a:solidFill>
          <a:miter/>
        </a:ln>
      </xdr:spPr>
    </xdr:cxnSp>
    <xdr:clientData/>
  </xdr:twoCellAnchor>
  <xdr:twoCellAnchor editAs="twoCell">
    <xdr:from>
      <xdr:col>19</xdr:col>
      <xdr:colOff>127080</xdr:colOff>
      <xdr:row>56</xdr:row>
      <xdr:rowOff>111600</xdr:rowOff>
    </xdr:from>
    <xdr:to>
      <xdr:col>20</xdr:col>
      <xdr:colOff>37800</xdr:colOff>
      <xdr:row>57</xdr:row>
      <xdr:rowOff>43920</xdr:rowOff>
    </xdr:to>
    <xdr:sp>
      <xdr:nvSpPr>
        <xdr:cNvPr id="1199" name="フローチャート: 判断 126"/>
        <xdr:cNvSpPr/>
      </xdr:nvSpPr>
      <xdr:spPr>
        <a:xfrm>
          <a:off x="3444840" y="971280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57</xdr:row>
      <xdr:rowOff>52560</xdr:rowOff>
    </xdr:from>
    <xdr:to>
      <xdr:col>21</xdr:col>
      <xdr:colOff>103320</xdr:colOff>
      <xdr:row>58</xdr:row>
      <xdr:rowOff>97200</xdr:rowOff>
    </xdr:to>
    <xdr:sp>
      <xdr:nvSpPr>
        <xdr:cNvPr id="1200" name="テキスト ボックス 127"/>
        <xdr:cNvSpPr/>
      </xdr:nvSpPr>
      <xdr:spPr>
        <a:xfrm>
          <a:off x="3245400" y="982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71,011</a:t>
          </a:r>
          <a:endParaRPr b="0" lang="en-US" sz="1000" spc="-1" strike="noStrike">
            <a:latin typeface="游明朝"/>
          </a:endParaRPr>
        </a:p>
      </xdr:txBody>
    </xdr:sp>
    <xdr:clientData/>
  </xdr:twoCellAnchor>
  <xdr:twoCellAnchor editAs="twoCell">
    <xdr:from>
      <xdr:col>10</xdr:col>
      <xdr:colOff>114120</xdr:colOff>
      <xdr:row>56</xdr:row>
      <xdr:rowOff>109080</xdr:rowOff>
    </xdr:from>
    <xdr:to>
      <xdr:col>15</xdr:col>
      <xdr:colOff>50760</xdr:colOff>
      <xdr:row>56</xdr:row>
      <xdr:rowOff>112320</xdr:rowOff>
    </xdr:to>
    <xdr:cxnSp>
      <xdr:nvCxnSpPr>
        <xdr:cNvPr id="1201" name="直線コネクタ 128"/>
        <xdr:cNvCxnSpPr/>
      </xdr:nvCxnSpPr>
      <xdr:spPr>
        <a:xfrm>
          <a:off x="1860480" y="9710280"/>
          <a:ext cx="810000" cy="3600"/>
        </a:xfrm>
        <a:prstGeom prst="straightConnector1">
          <a:avLst/>
        </a:prstGeom>
        <a:ln w="6350">
          <a:solidFill>
            <a:srgbClr val="ff0000"/>
          </a:solidFill>
          <a:miter/>
        </a:ln>
      </xdr:spPr>
    </xdr:cxnSp>
    <xdr:clientData/>
  </xdr:twoCellAnchor>
  <xdr:twoCellAnchor editAs="twoCell">
    <xdr:from>
      <xdr:col>15</xdr:col>
      <xdr:colOff>0</xdr:colOff>
      <xdr:row>56</xdr:row>
      <xdr:rowOff>160200</xdr:rowOff>
    </xdr:from>
    <xdr:to>
      <xdr:col>15</xdr:col>
      <xdr:colOff>101160</xdr:colOff>
      <xdr:row>57</xdr:row>
      <xdr:rowOff>92520</xdr:rowOff>
    </xdr:to>
    <xdr:sp>
      <xdr:nvSpPr>
        <xdr:cNvPr id="1202" name="フローチャート: 判断 129"/>
        <xdr:cNvSpPr/>
      </xdr:nvSpPr>
      <xdr:spPr>
        <a:xfrm>
          <a:off x="2619360" y="97614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57</xdr:row>
      <xdr:rowOff>97560</xdr:rowOff>
    </xdr:from>
    <xdr:to>
      <xdr:col>16</xdr:col>
      <xdr:colOff>167040</xdr:colOff>
      <xdr:row>58</xdr:row>
      <xdr:rowOff>142200</xdr:rowOff>
    </xdr:to>
    <xdr:sp>
      <xdr:nvSpPr>
        <xdr:cNvPr id="1203" name="テキスト ボックス 130"/>
        <xdr:cNvSpPr/>
      </xdr:nvSpPr>
      <xdr:spPr>
        <a:xfrm>
          <a:off x="2436120" y="987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66,427</a:t>
          </a:r>
          <a:endParaRPr b="0" lang="en-US" sz="1000" spc="-1" strike="noStrike">
            <a:latin typeface="游明朝"/>
          </a:endParaRPr>
        </a:p>
      </xdr:txBody>
    </xdr:sp>
    <xdr:clientData/>
  </xdr:twoCellAnchor>
  <xdr:twoCellAnchor editAs="twoCell">
    <xdr:from>
      <xdr:col>6</xdr:col>
      <xdr:colOff>0</xdr:colOff>
      <xdr:row>56</xdr:row>
      <xdr:rowOff>109080</xdr:rowOff>
    </xdr:from>
    <xdr:to>
      <xdr:col>10</xdr:col>
      <xdr:colOff>114120</xdr:colOff>
      <xdr:row>56</xdr:row>
      <xdr:rowOff>143280</xdr:rowOff>
    </xdr:to>
    <xdr:cxnSp>
      <xdr:nvCxnSpPr>
        <xdr:cNvPr id="1204" name="直線コネクタ 131"/>
        <xdr:cNvCxnSpPr/>
      </xdr:nvCxnSpPr>
      <xdr:spPr>
        <a:xfrm flipV="1">
          <a:off x="1047600" y="9710280"/>
          <a:ext cx="813240" cy="34560"/>
        </a:xfrm>
        <a:prstGeom prst="straightConnector1">
          <a:avLst/>
        </a:prstGeom>
        <a:ln w="6350">
          <a:solidFill>
            <a:srgbClr val="ff0000"/>
          </a:solidFill>
          <a:miter/>
        </a:ln>
      </xdr:spPr>
    </xdr:cxnSp>
    <xdr:clientData/>
  </xdr:twoCellAnchor>
  <xdr:twoCellAnchor editAs="twoCell">
    <xdr:from>
      <xdr:col>10</xdr:col>
      <xdr:colOff>63360</xdr:colOff>
      <xdr:row>56</xdr:row>
      <xdr:rowOff>139680</xdr:rowOff>
    </xdr:from>
    <xdr:to>
      <xdr:col>10</xdr:col>
      <xdr:colOff>164520</xdr:colOff>
      <xdr:row>57</xdr:row>
      <xdr:rowOff>72000</xdr:rowOff>
    </xdr:to>
    <xdr:sp>
      <xdr:nvSpPr>
        <xdr:cNvPr id="1205" name="フローチャート: 判断 132"/>
        <xdr:cNvSpPr/>
      </xdr:nvSpPr>
      <xdr:spPr>
        <a:xfrm>
          <a:off x="1809720" y="97408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57</xdr:row>
      <xdr:rowOff>77400</xdr:rowOff>
    </xdr:from>
    <xdr:to>
      <xdr:col>12</xdr:col>
      <xdr:colOff>39960</xdr:colOff>
      <xdr:row>58</xdr:row>
      <xdr:rowOff>122040</xdr:rowOff>
    </xdr:to>
    <xdr:sp>
      <xdr:nvSpPr>
        <xdr:cNvPr id="1206" name="テキスト ボックス 133"/>
        <xdr:cNvSpPr/>
      </xdr:nvSpPr>
      <xdr:spPr>
        <a:xfrm>
          <a:off x="1610640" y="984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68,333</a:t>
          </a:r>
          <a:endParaRPr b="0" lang="en-US" sz="1000" spc="-1" strike="noStrike">
            <a:latin typeface="游明朝"/>
          </a:endParaRPr>
        </a:p>
      </xdr:txBody>
    </xdr:sp>
    <xdr:clientData/>
  </xdr:twoCellAnchor>
  <xdr:twoCellAnchor editAs="twoCell">
    <xdr:from>
      <xdr:col>5</xdr:col>
      <xdr:colOff>127080</xdr:colOff>
      <xdr:row>56</xdr:row>
      <xdr:rowOff>146160</xdr:rowOff>
    </xdr:from>
    <xdr:to>
      <xdr:col>6</xdr:col>
      <xdr:colOff>37800</xdr:colOff>
      <xdr:row>57</xdr:row>
      <xdr:rowOff>78480</xdr:rowOff>
    </xdr:to>
    <xdr:sp>
      <xdr:nvSpPr>
        <xdr:cNvPr id="1207" name="フローチャート: 判断 134"/>
        <xdr:cNvSpPr/>
      </xdr:nvSpPr>
      <xdr:spPr>
        <a:xfrm>
          <a:off x="1000080" y="974736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57</xdr:row>
      <xdr:rowOff>87480</xdr:rowOff>
    </xdr:from>
    <xdr:to>
      <xdr:col>7</xdr:col>
      <xdr:colOff>103320</xdr:colOff>
      <xdr:row>58</xdr:row>
      <xdr:rowOff>132120</xdr:rowOff>
    </xdr:to>
    <xdr:sp>
      <xdr:nvSpPr>
        <xdr:cNvPr id="1208" name="テキスト ボックス 135"/>
        <xdr:cNvSpPr/>
      </xdr:nvSpPr>
      <xdr:spPr>
        <a:xfrm>
          <a:off x="800640" y="986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67,697</a:t>
          </a:r>
          <a:endParaRPr b="0" lang="en-US" sz="1000" spc="-1" strike="noStrike">
            <a:latin typeface="游明朝"/>
          </a:endParaRPr>
        </a:p>
      </xdr:txBody>
    </xdr:sp>
    <xdr:clientData/>
  </xdr:twoCellAnchor>
  <xdr:twoCellAnchor editAs="oneCell">
    <xdr:from>
      <xdr:col>23</xdr:col>
      <xdr:colOff>63360</xdr:colOff>
      <xdr:row>61</xdr:row>
      <xdr:rowOff>92880</xdr:rowOff>
    </xdr:from>
    <xdr:to>
      <xdr:col>27</xdr:col>
      <xdr:colOff>126720</xdr:colOff>
      <xdr:row>62</xdr:row>
      <xdr:rowOff>137520</xdr:rowOff>
    </xdr:to>
    <xdr:sp>
      <xdr:nvSpPr>
        <xdr:cNvPr id="1209" name="テキスト ボックス 136"/>
        <xdr:cNvSpPr/>
      </xdr:nvSpPr>
      <xdr:spPr>
        <a:xfrm>
          <a:off x="40798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61</xdr:row>
      <xdr:rowOff>92880</xdr:rowOff>
    </xdr:from>
    <xdr:to>
      <xdr:col>23</xdr:col>
      <xdr:colOff>63000</xdr:colOff>
      <xdr:row>62</xdr:row>
      <xdr:rowOff>137520</xdr:rowOff>
    </xdr:to>
    <xdr:sp>
      <xdr:nvSpPr>
        <xdr:cNvPr id="1210" name="テキスト ボックス 137"/>
        <xdr:cNvSpPr/>
      </xdr:nvSpPr>
      <xdr:spPr>
        <a:xfrm>
          <a:off x="33177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92880</xdr:rowOff>
    </xdr:from>
    <xdr:to>
      <xdr:col>18</xdr:col>
      <xdr:colOff>114120</xdr:colOff>
      <xdr:row>62</xdr:row>
      <xdr:rowOff>137520</xdr:rowOff>
    </xdr:to>
    <xdr:sp>
      <xdr:nvSpPr>
        <xdr:cNvPr id="1211" name="テキスト ボックス 138"/>
        <xdr:cNvSpPr/>
      </xdr:nvSpPr>
      <xdr:spPr>
        <a:xfrm>
          <a:off x="24955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92880</xdr:rowOff>
    </xdr:from>
    <xdr:to>
      <xdr:col>14</xdr:col>
      <xdr:colOff>3240</xdr:colOff>
      <xdr:row>62</xdr:row>
      <xdr:rowOff>137520</xdr:rowOff>
    </xdr:to>
    <xdr:sp>
      <xdr:nvSpPr>
        <xdr:cNvPr id="1212" name="テキスト ボックス 139"/>
        <xdr:cNvSpPr/>
      </xdr:nvSpPr>
      <xdr:spPr>
        <a:xfrm>
          <a:off x="16862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61</xdr:row>
      <xdr:rowOff>92880</xdr:rowOff>
    </xdr:from>
    <xdr:to>
      <xdr:col>9</xdr:col>
      <xdr:colOff>63000</xdr:colOff>
      <xdr:row>62</xdr:row>
      <xdr:rowOff>137520</xdr:rowOff>
    </xdr:to>
    <xdr:sp>
      <xdr:nvSpPr>
        <xdr:cNvPr id="1213" name="テキスト ボックス 140"/>
        <xdr:cNvSpPr/>
      </xdr:nvSpPr>
      <xdr:spPr>
        <a:xfrm>
          <a:off x="8730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55</xdr:row>
      <xdr:rowOff>149400</xdr:rowOff>
    </xdr:from>
    <xdr:to>
      <xdr:col>24</xdr:col>
      <xdr:colOff>113760</xdr:colOff>
      <xdr:row>56</xdr:row>
      <xdr:rowOff>81720</xdr:rowOff>
    </xdr:to>
    <xdr:sp>
      <xdr:nvSpPr>
        <xdr:cNvPr id="1214" name="楕円 141"/>
        <xdr:cNvSpPr/>
      </xdr:nvSpPr>
      <xdr:spPr>
        <a:xfrm>
          <a:off x="4203720" y="957924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55</xdr:row>
      <xdr:rowOff>21600</xdr:rowOff>
    </xdr:from>
    <xdr:to>
      <xdr:col>27</xdr:col>
      <xdr:colOff>120240</xdr:colOff>
      <xdr:row>56</xdr:row>
      <xdr:rowOff>66600</xdr:rowOff>
    </xdr:to>
    <xdr:sp>
      <xdr:nvSpPr>
        <xdr:cNvPr id="1215" name="物件費該当値テキスト"/>
        <xdr:cNvSpPr/>
      </xdr:nvSpPr>
      <xdr:spPr>
        <a:xfrm>
          <a:off x="4310280" y="9451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83,200</a:t>
          </a:r>
          <a:endParaRPr b="0" lang="en-US" sz="1000" spc="-1" strike="noStrike">
            <a:latin typeface="游明朝"/>
          </a:endParaRPr>
        </a:p>
      </xdr:txBody>
    </xdr:sp>
    <xdr:clientData/>
  </xdr:twoCellAnchor>
  <xdr:twoCellAnchor editAs="twoCell">
    <xdr:from>
      <xdr:col>19</xdr:col>
      <xdr:colOff>127080</xdr:colOff>
      <xdr:row>56</xdr:row>
      <xdr:rowOff>720</xdr:rowOff>
    </xdr:from>
    <xdr:to>
      <xdr:col>20</xdr:col>
      <xdr:colOff>37800</xdr:colOff>
      <xdr:row>56</xdr:row>
      <xdr:rowOff>98280</xdr:rowOff>
    </xdr:to>
    <xdr:sp>
      <xdr:nvSpPr>
        <xdr:cNvPr id="1216" name="楕円 143"/>
        <xdr:cNvSpPr/>
      </xdr:nvSpPr>
      <xdr:spPr>
        <a:xfrm>
          <a:off x="3444840" y="960192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54</xdr:row>
      <xdr:rowOff>130680</xdr:rowOff>
    </xdr:from>
    <xdr:to>
      <xdr:col>21</xdr:col>
      <xdr:colOff>103320</xdr:colOff>
      <xdr:row>56</xdr:row>
      <xdr:rowOff>4320</xdr:rowOff>
    </xdr:to>
    <xdr:sp>
      <xdr:nvSpPr>
        <xdr:cNvPr id="1217" name="テキスト ボックス 144"/>
        <xdr:cNvSpPr/>
      </xdr:nvSpPr>
      <xdr:spPr>
        <a:xfrm>
          <a:off x="3245400" y="938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81,629</a:t>
          </a:r>
          <a:endParaRPr b="0" lang="en-US" sz="1000" spc="-1" strike="noStrike">
            <a:latin typeface="游明朝"/>
          </a:endParaRPr>
        </a:p>
      </xdr:txBody>
    </xdr:sp>
    <xdr:clientData/>
  </xdr:twoCellAnchor>
  <xdr:twoCellAnchor editAs="twoCell">
    <xdr:from>
      <xdr:col>15</xdr:col>
      <xdr:colOff>0</xdr:colOff>
      <xdr:row>56</xdr:row>
      <xdr:rowOff>63360</xdr:rowOff>
    </xdr:from>
    <xdr:to>
      <xdr:col>15</xdr:col>
      <xdr:colOff>101160</xdr:colOff>
      <xdr:row>56</xdr:row>
      <xdr:rowOff>160920</xdr:rowOff>
    </xdr:to>
    <xdr:sp>
      <xdr:nvSpPr>
        <xdr:cNvPr id="1218" name="楕円 145"/>
        <xdr:cNvSpPr/>
      </xdr:nvSpPr>
      <xdr:spPr>
        <a:xfrm>
          <a:off x="2619360" y="966456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55</xdr:row>
      <xdr:rowOff>28440</xdr:rowOff>
    </xdr:from>
    <xdr:to>
      <xdr:col>16</xdr:col>
      <xdr:colOff>167040</xdr:colOff>
      <xdr:row>56</xdr:row>
      <xdr:rowOff>73440</xdr:rowOff>
    </xdr:to>
    <xdr:sp>
      <xdr:nvSpPr>
        <xdr:cNvPr id="1219" name="テキスト ボックス 146"/>
        <xdr:cNvSpPr/>
      </xdr:nvSpPr>
      <xdr:spPr>
        <a:xfrm>
          <a:off x="2436120" y="9458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75,602</a:t>
          </a:r>
          <a:endParaRPr b="0" lang="en-US" sz="1000" spc="-1" strike="noStrike">
            <a:latin typeface="游明朝"/>
          </a:endParaRPr>
        </a:p>
      </xdr:txBody>
    </xdr:sp>
    <xdr:clientData/>
  </xdr:twoCellAnchor>
  <xdr:twoCellAnchor editAs="twoCell">
    <xdr:from>
      <xdr:col>10</xdr:col>
      <xdr:colOff>63360</xdr:colOff>
      <xdr:row>56</xdr:row>
      <xdr:rowOff>60480</xdr:rowOff>
    </xdr:from>
    <xdr:to>
      <xdr:col>10</xdr:col>
      <xdr:colOff>164520</xdr:colOff>
      <xdr:row>56</xdr:row>
      <xdr:rowOff>158040</xdr:rowOff>
    </xdr:to>
    <xdr:sp>
      <xdr:nvSpPr>
        <xdr:cNvPr id="1220" name="楕円 147"/>
        <xdr:cNvSpPr/>
      </xdr:nvSpPr>
      <xdr:spPr>
        <a:xfrm>
          <a:off x="1809720" y="96616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55</xdr:row>
      <xdr:rowOff>23400</xdr:rowOff>
    </xdr:from>
    <xdr:to>
      <xdr:col>12</xdr:col>
      <xdr:colOff>39960</xdr:colOff>
      <xdr:row>56</xdr:row>
      <xdr:rowOff>68400</xdr:rowOff>
    </xdr:to>
    <xdr:sp>
      <xdr:nvSpPr>
        <xdr:cNvPr id="1221" name="テキスト ボックス 148"/>
        <xdr:cNvSpPr/>
      </xdr:nvSpPr>
      <xdr:spPr>
        <a:xfrm>
          <a:off x="1610640" y="9453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75,966</a:t>
          </a:r>
          <a:endParaRPr b="0" lang="en-US" sz="1000" spc="-1" strike="noStrike">
            <a:latin typeface="游明朝"/>
          </a:endParaRPr>
        </a:p>
      </xdr:txBody>
    </xdr:sp>
    <xdr:clientData/>
  </xdr:twoCellAnchor>
  <xdr:twoCellAnchor editAs="twoCell">
    <xdr:from>
      <xdr:col>5</xdr:col>
      <xdr:colOff>127080</xdr:colOff>
      <xdr:row>56</xdr:row>
      <xdr:rowOff>94680</xdr:rowOff>
    </xdr:from>
    <xdr:to>
      <xdr:col>6</xdr:col>
      <xdr:colOff>37800</xdr:colOff>
      <xdr:row>57</xdr:row>
      <xdr:rowOff>27720</xdr:rowOff>
    </xdr:to>
    <xdr:sp>
      <xdr:nvSpPr>
        <xdr:cNvPr id="1222" name="楕円 149"/>
        <xdr:cNvSpPr/>
      </xdr:nvSpPr>
      <xdr:spPr>
        <a:xfrm>
          <a:off x="1000080" y="9695880"/>
          <a:ext cx="85320" cy="1044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55</xdr:row>
      <xdr:rowOff>59040</xdr:rowOff>
    </xdr:from>
    <xdr:to>
      <xdr:col>7</xdr:col>
      <xdr:colOff>103320</xdr:colOff>
      <xdr:row>56</xdr:row>
      <xdr:rowOff>104040</xdr:rowOff>
    </xdr:to>
    <xdr:sp>
      <xdr:nvSpPr>
        <xdr:cNvPr id="1223" name="テキスト ボックス 150"/>
        <xdr:cNvSpPr/>
      </xdr:nvSpPr>
      <xdr:spPr>
        <a:xfrm>
          <a:off x="800640" y="9488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72,640</a:t>
          </a:r>
          <a:endParaRPr b="0" lang="en-US" sz="1000" spc="-1" strike="noStrike">
            <a:latin typeface="游明朝"/>
          </a:endParaRPr>
        </a:p>
      </xdr:txBody>
    </xdr:sp>
    <xdr:clientData/>
  </xdr:twoCellAnchor>
  <xdr:twoCellAnchor editAs="twoCell">
    <xdr:from>
      <xdr:col>4</xdr:col>
      <xdr:colOff>0</xdr:colOff>
      <xdr:row>63</xdr:row>
      <xdr:rowOff>55080</xdr:rowOff>
    </xdr:from>
    <xdr:to>
      <xdr:col>28</xdr:col>
      <xdr:colOff>114120</xdr:colOff>
      <xdr:row>65</xdr:row>
      <xdr:rowOff>29880</xdr:rowOff>
    </xdr:to>
    <xdr:sp>
      <xdr:nvSpPr>
        <xdr:cNvPr id="1224" name="正方形/長方形 151"/>
        <xdr:cNvSpPr/>
      </xdr:nvSpPr>
      <xdr:spPr>
        <a:xfrm>
          <a:off x="698400" y="10856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游明朝"/>
          </a:endParaRPr>
        </a:p>
      </xdr:txBody>
    </xdr:sp>
    <xdr:clientData/>
  </xdr:twoCellAnchor>
  <xdr:twoCellAnchor editAs="twoCell">
    <xdr:from>
      <xdr:col>4</xdr:col>
      <xdr:colOff>127080</xdr:colOff>
      <xdr:row>65</xdr:row>
      <xdr:rowOff>55080</xdr:rowOff>
    </xdr:from>
    <xdr:to>
      <xdr:col>12</xdr:col>
      <xdr:colOff>126720</xdr:colOff>
      <xdr:row>66</xdr:row>
      <xdr:rowOff>133920</xdr:rowOff>
    </xdr:to>
    <xdr:sp>
      <xdr:nvSpPr>
        <xdr:cNvPr id="1225" name="正方形/長方形 152"/>
        <xdr:cNvSpPr/>
      </xdr:nvSpPr>
      <xdr:spPr>
        <a:xfrm>
          <a:off x="82548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86400</xdr:rowOff>
    </xdr:from>
    <xdr:to>
      <xdr:col>12</xdr:col>
      <xdr:colOff>126720</xdr:colOff>
      <xdr:row>67</xdr:row>
      <xdr:rowOff>171000</xdr:rowOff>
    </xdr:to>
    <xdr:sp>
      <xdr:nvSpPr>
        <xdr:cNvPr id="1226" name="正方形/長方形 153"/>
        <xdr:cNvSpPr/>
      </xdr:nvSpPr>
      <xdr:spPr>
        <a:xfrm>
          <a:off x="82548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31/37</a:t>
          </a:r>
          <a:endParaRPr b="0" lang="en-US" sz="1200" spc="-1" strike="noStrike">
            <a:latin typeface="游明朝"/>
          </a:endParaRPr>
        </a:p>
      </xdr:txBody>
    </xdr:sp>
    <xdr:clientData/>
  </xdr:twoCellAnchor>
  <xdr:twoCellAnchor editAs="twoCell">
    <xdr:from>
      <xdr:col>10</xdr:col>
      <xdr:colOff>0</xdr:colOff>
      <xdr:row>65</xdr:row>
      <xdr:rowOff>55080</xdr:rowOff>
    </xdr:from>
    <xdr:to>
      <xdr:col>17</xdr:col>
      <xdr:colOff>174240</xdr:colOff>
      <xdr:row>66</xdr:row>
      <xdr:rowOff>133920</xdr:rowOff>
    </xdr:to>
    <xdr:sp>
      <xdr:nvSpPr>
        <xdr:cNvPr id="1227" name="正方形/長方形 154"/>
        <xdr:cNvSpPr/>
      </xdr:nvSpPr>
      <xdr:spPr>
        <a:xfrm>
          <a:off x="17463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86400</xdr:rowOff>
    </xdr:from>
    <xdr:to>
      <xdr:col>17</xdr:col>
      <xdr:colOff>174240</xdr:colOff>
      <xdr:row>67</xdr:row>
      <xdr:rowOff>171000</xdr:rowOff>
    </xdr:to>
    <xdr:sp>
      <xdr:nvSpPr>
        <xdr:cNvPr id="1228" name="正方形/長方形 155"/>
        <xdr:cNvSpPr/>
      </xdr:nvSpPr>
      <xdr:spPr>
        <a:xfrm>
          <a:off x="17463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6,263</a:t>
          </a:r>
          <a:endParaRPr b="0" lang="en-US" sz="1200" spc="-1" strike="noStrike">
            <a:latin typeface="游明朝"/>
          </a:endParaRPr>
        </a:p>
      </xdr:txBody>
    </xdr:sp>
    <xdr:clientData/>
  </xdr:twoCellAnchor>
  <xdr:twoCellAnchor editAs="twoCell">
    <xdr:from>
      <xdr:col>16</xdr:col>
      <xdr:colOff>0</xdr:colOff>
      <xdr:row>65</xdr:row>
      <xdr:rowOff>55080</xdr:rowOff>
    </xdr:from>
    <xdr:to>
      <xdr:col>23</xdr:col>
      <xdr:colOff>174240</xdr:colOff>
      <xdr:row>66</xdr:row>
      <xdr:rowOff>133920</xdr:rowOff>
    </xdr:to>
    <xdr:sp>
      <xdr:nvSpPr>
        <xdr:cNvPr id="1229" name="正方形/長方形 156"/>
        <xdr:cNvSpPr/>
      </xdr:nvSpPr>
      <xdr:spPr>
        <a:xfrm>
          <a:off x="27939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66</xdr:row>
      <xdr:rowOff>86400</xdr:rowOff>
    </xdr:from>
    <xdr:to>
      <xdr:col>23</xdr:col>
      <xdr:colOff>174240</xdr:colOff>
      <xdr:row>67</xdr:row>
      <xdr:rowOff>171000</xdr:rowOff>
    </xdr:to>
    <xdr:sp>
      <xdr:nvSpPr>
        <xdr:cNvPr id="1230" name="正方形/長方形 157"/>
        <xdr:cNvSpPr/>
      </xdr:nvSpPr>
      <xdr:spPr>
        <a:xfrm>
          <a:off x="27939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5,426</a:t>
          </a:r>
          <a:endParaRPr b="0" lang="en-US" sz="1200" spc="-1" strike="noStrike">
            <a:latin typeface="游明朝"/>
          </a:endParaRPr>
        </a:p>
      </xdr:txBody>
    </xdr:sp>
    <xdr:clientData/>
  </xdr:twoCellAnchor>
  <xdr:twoCellAnchor editAs="twoCell">
    <xdr:from>
      <xdr:col>4</xdr:col>
      <xdr:colOff>0</xdr:colOff>
      <xdr:row>68</xdr:row>
      <xdr:rowOff>24840</xdr:rowOff>
    </xdr:from>
    <xdr:to>
      <xdr:col>28</xdr:col>
      <xdr:colOff>114120</xdr:colOff>
      <xdr:row>81</xdr:row>
      <xdr:rowOff>79200</xdr:rowOff>
    </xdr:to>
    <xdr:sp>
      <xdr:nvSpPr>
        <xdr:cNvPr id="1231" name="正方形/長方形 158"/>
        <xdr:cNvSpPr/>
      </xdr:nvSpPr>
      <xdr:spPr>
        <a:xfrm>
          <a:off x="698400" y="11683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1232" name="テキスト ボックス 159"/>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79200</xdr:rowOff>
    </xdr:from>
    <xdr:to>
      <xdr:col>28</xdr:col>
      <xdr:colOff>114120</xdr:colOff>
      <xdr:row>81</xdr:row>
      <xdr:rowOff>79200</xdr:rowOff>
    </xdr:to>
    <xdr:cxnSp>
      <xdr:nvCxnSpPr>
        <xdr:cNvPr id="1233" name="直線コネクタ 160"/>
        <xdr:cNvCxnSpPr/>
      </xdr:nvCxnSpPr>
      <xdr:spPr>
        <a:xfrm>
          <a:off x="698400" y="13966560"/>
          <a:ext cx="4305600" cy="360"/>
        </a:xfrm>
        <a:prstGeom prst="straightConnector1">
          <a:avLst/>
        </a:prstGeom>
        <a:ln w="6350">
          <a:solidFill>
            <a:srgbClr val="c0c0c0"/>
          </a:solidFill>
          <a:miter/>
        </a:ln>
      </xdr:spPr>
    </xdr:cxnSp>
    <xdr:clientData/>
  </xdr:twoCellAnchor>
  <xdr:twoCellAnchor editAs="twoCell">
    <xdr:from>
      <xdr:col>4</xdr:col>
      <xdr:colOff>0</xdr:colOff>
      <xdr:row>78</xdr:row>
      <xdr:rowOff>24480</xdr:rowOff>
    </xdr:from>
    <xdr:to>
      <xdr:col>28</xdr:col>
      <xdr:colOff>114120</xdr:colOff>
      <xdr:row>78</xdr:row>
      <xdr:rowOff>24480</xdr:rowOff>
    </xdr:to>
    <xdr:cxnSp>
      <xdr:nvCxnSpPr>
        <xdr:cNvPr id="1234" name="直線コネクタ 161"/>
        <xdr:cNvCxnSpPr/>
      </xdr:nvCxnSpPr>
      <xdr:spPr>
        <a:xfrm>
          <a:off x="698400" y="13397760"/>
          <a:ext cx="4305600" cy="360"/>
        </a:xfrm>
        <a:prstGeom prst="straightConnector1">
          <a:avLst/>
        </a:prstGeom>
        <a:ln w="6350">
          <a:solidFill>
            <a:srgbClr val="c0c0c0"/>
          </a:solidFill>
          <a:miter/>
        </a:ln>
      </xdr:spPr>
    </xdr:cxnSp>
    <xdr:clientData/>
  </xdr:twoCellAnchor>
  <xdr:twoCellAnchor editAs="oneCell">
    <xdr:from>
      <xdr:col>2</xdr:col>
      <xdr:colOff>133920</xdr:colOff>
      <xdr:row>77</xdr:row>
      <xdr:rowOff>65880</xdr:rowOff>
    </xdr:from>
    <xdr:to>
      <xdr:col>4</xdr:col>
      <xdr:colOff>29520</xdr:colOff>
      <xdr:row>78</xdr:row>
      <xdr:rowOff>110520</xdr:rowOff>
    </xdr:to>
    <xdr:sp>
      <xdr:nvSpPr>
        <xdr:cNvPr id="1235" name="テキスト ボックス 162"/>
        <xdr:cNvSpPr/>
      </xdr:nvSpPr>
      <xdr:spPr>
        <a:xfrm>
          <a:off x="483120" y="132674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74</xdr:row>
      <xdr:rowOff>134280</xdr:rowOff>
    </xdr:from>
    <xdr:to>
      <xdr:col>28</xdr:col>
      <xdr:colOff>114120</xdr:colOff>
      <xdr:row>74</xdr:row>
      <xdr:rowOff>134280</xdr:rowOff>
    </xdr:to>
    <xdr:cxnSp>
      <xdr:nvCxnSpPr>
        <xdr:cNvPr id="1236" name="直線コネクタ 163"/>
        <xdr:cNvCxnSpPr/>
      </xdr:nvCxnSpPr>
      <xdr:spPr>
        <a:xfrm>
          <a:off x="698400" y="12821760"/>
          <a:ext cx="4305600" cy="360"/>
        </a:xfrm>
        <a:prstGeom prst="straightConnector1">
          <a:avLst/>
        </a:prstGeom>
        <a:ln w="6350">
          <a:solidFill>
            <a:srgbClr val="c0c0c0"/>
          </a:solidFill>
          <a:miter/>
        </a:ln>
      </xdr:spPr>
    </xdr:cxnSp>
    <xdr:clientData/>
  </xdr:twoCellAnchor>
  <xdr:twoCellAnchor editAs="oneCell">
    <xdr:from>
      <xdr:col>1</xdr:col>
      <xdr:colOff>39960</xdr:colOff>
      <xdr:row>74</xdr:row>
      <xdr:rowOff>4680</xdr:rowOff>
    </xdr:from>
    <xdr:to>
      <xdr:col>4</xdr:col>
      <xdr:colOff>41040</xdr:colOff>
      <xdr:row>75</xdr:row>
      <xdr:rowOff>49680</xdr:rowOff>
    </xdr:to>
    <xdr:sp>
      <xdr:nvSpPr>
        <xdr:cNvPr id="1237" name="テキスト ボックス 164"/>
        <xdr:cNvSpPr/>
      </xdr:nvSpPr>
      <xdr:spPr>
        <a:xfrm>
          <a:off x="214560" y="12692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71</xdr:row>
      <xdr:rowOff>79200</xdr:rowOff>
    </xdr:from>
    <xdr:to>
      <xdr:col>28</xdr:col>
      <xdr:colOff>114120</xdr:colOff>
      <xdr:row>71</xdr:row>
      <xdr:rowOff>79200</xdr:rowOff>
    </xdr:to>
    <xdr:cxnSp>
      <xdr:nvCxnSpPr>
        <xdr:cNvPr id="1238" name="直線コネクタ 165"/>
        <xdr:cNvCxnSpPr/>
      </xdr:nvCxnSpPr>
      <xdr:spPr>
        <a:xfrm>
          <a:off x="698400" y="12252240"/>
          <a:ext cx="4305600" cy="360"/>
        </a:xfrm>
        <a:prstGeom prst="straightConnector1">
          <a:avLst/>
        </a:prstGeom>
        <a:ln w="6350">
          <a:solidFill>
            <a:srgbClr val="c0c0c0"/>
          </a:solidFill>
          <a:miter/>
        </a:ln>
      </xdr:spPr>
    </xdr:cxnSp>
    <xdr:clientData/>
  </xdr:twoCellAnchor>
  <xdr:twoCellAnchor editAs="oneCell">
    <xdr:from>
      <xdr:col>1</xdr:col>
      <xdr:colOff>39960</xdr:colOff>
      <xdr:row>70</xdr:row>
      <xdr:rowOff>123120</xdr:rowOff>
    </xdr:from>
    <xdr:to>
      <xdr:col>4</xdr:col>
      <xdr:colOff>41040</xdr:colOff>
      <xdr:row>71</xdr:row>
      <xdr:rowOff>168120</xdr:rowOff>
    </xdr:to>
    <xdr:sp>
      <xdr:nvSpPr>
        <xdr:cNvPr id="1239" name="テキスト ボックス 166"/>
        <xdr:cNvSpPr/>
      </xdr:nvSpPr>
      <xdr:spPr>
        <a:xfrm>
          <a:off x="214560" y="1212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68</xdr:row>
      <xdr:rowOff>24480</xdr:rowOff>
    </xdr:from>
    <xdr:to>
      <xdr:col>28</xdr:col>
      <xdr:colOff>114120</xdr:colOff>
      <xdr:row>68</xdr:row>
      <xdr:rowOff>24480</xdr:rowOff>
    </xdr:to>
    <xdr:cxnSp>
      <xdr:nvCxnSpPr>
        <xdr:cNvPr id="1240" name="直線コネクタ 167"/>
        <xdr:cNvCxnSpPr/>
      </xdr:nvCxnSpPr>
      <xdr:spPr>
        <a:xfrm>
          <a:off x="698400" y="11683080"/>
          <a:ext cx="4305600" cy="360"/>
        </a:xfrm>
        <a:prstGeom prst="straightConnector1">
          <a:avLst/>
        </a:prstGeom>
        <a:ln w="6350">
          <a:solidFill>
            <a:srgbClr val="c0c0c0"/>
          </a:solidFill>
          <a:miter/>
        </a:ln>
      </xdr:spPr>
    </xdr:cxnSp>
    <xdr:clientData/>
  </xdr:twoCellAnchor>
  <xdr:twoCellAnchor editAs="oneCell">
    <xdr:from>
      <xdr:col>1</xdr:col>
      <xdr:colOff>39960</xdr:colOff>
      <xdr:row>67</xdr:row>
      <xdr:rowOff>65880</xdr:rowOff>
    </xdr:from>
    <xdr:to>
      <xdr:col>4</xdr:col>
      <xdr:colOff>41040</xdr:colOff>
      <xdr:row>68</xdr:row>
      <xdr:rowOff>110880</xdr:rowOff>
    </xdr:to>
    <xdr:sp>
      <xdr:nvSpPr>
        <xdr:cNvPr id="1241" name="テキスト ボックス 168"/>
        <xdr:cNvSpPr/>
      </xdr:nvSpPr>
      <xdr:spPr>
        <a:xfrm>
          <a:off x="214560" y="1155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68</xdr:row>
      <xdr:rowOff>24840</xdr:rowOff>
    </xdr:from>
    <xdr:to>
      <xdr:col>28</xdr:col>
      <xdr:colOff>114120</xdr:colOff>
      <xdr:row>81</xdr:row>
      <xdr:rowOff>79200</xdr:rowOff>
    </xdr:to>
    <xdr:sp>
      <xdr:nvSpPr>
        <xdr:cNvPr id="1242" name="維持補修費グラフ枠"/>
        <xdr:cNvSpPr/>
      </xdr:nvSpPr>
      <xdr:spPr>
        <a:xfrm>
          <a:off x="698400" y="11683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1800</xdr:rowOff>
    </xdr:from>
    <xdr:to>
      <xdr:col>24</xdr:col>
      <xdr:colOff>62640</xdr:colOff>
      <xdr:row>77</xdr:row>
      <xdr:rowOff>146520</xdr:rowOff>
    </xdr:to>
    <xdr:cxnSp>
      <xdr:nvCxnSpPr>
        <xdr:cNvPr id="1243" name="直線コネクタ 170"/>
        <xdr:cNvCxnSpPr/>
      </xdr:nvCxnSpPr>
      <xdr:spPr>
        <a:xfrm flipV="1">
          <a:off x="4252680" y="12174840"/>
          <a:ext cx="1440" cy="1173600"/>
        </a:xfrm>
        <a:prstGeom prst="straightConnector1">
          <a:avLst/>
        </a:prstGeom>
        <a:ln w="31750">
          <a:solidFill>
            <a:srgbClr val="808080"/>
          </a:solidFill>
          <a:miter/>
        </a:ln>
      </xdr:spPr>
    </xdr:cxnSp>
    <xdr:clientData/>
  </xdr:twoCellAnchor>
  <xdr:twoCellAnchor editAs="oneCell">
    <xdr:from>
      <xdr:col>24</xdr:col>
      <xdr:colOff>117360</xdr:colOff>
      <xdr:row>77</xdr:row>
      <xdr:rowOff>164160</xdr:rowOff>
    </xdr:from>
    <xdr:to>
      <xdr:col>26</xdr:col>
      <xdr:colOff>140040</xdr:colOff>
      <xdr:row>79</xdr:row>
      <xdr:rowOff>37440</xdr:rowOff>
    </xdr:to>
    <xdr:sp>
      <xdr:nvSpPr>
        <xdr:cNvPr id="1244" name="維持補修費最小値テキスト"/>
        <xdr:cNvSpPr/>
      </xdr:nvSpPr>
      <xdr:spPr>
        <a:xfrm>
          <a:off x="4308480" y="13365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774</a:t>
          </a:r>
          <a:endParaRPr b="0" lang="en-US" sz="1000" spc="-1" strike="noStrike">
            <a:latin typeface="游明朝"/>
          </a:endParaRPr>
        </a:p>
      </xdr:txBody>
    </xdr:sp>
    <xdr:clientData/>
  </xdr:twoCellAnchor>
  <xdr:twoCellAnchor editAs="twoCell">
    <xdr:from>
      <xdr:col>23</xdr:col>
      <xdr:colOff>164880</xdr:colOff>
      <xdr:row>77</xdr:row>
      <xdr:rowOff>146520</xdr:rowOff>
    </xdr:from>
    <xdr:to>
      <xdr:col>24</xdr:col>
      <xdr:colOff>152280</xdr:colOff>
      <xdr:row>77</xdr:row>
      <xdr:rowOff>146520</xdr:rowOff>
    </xdr:to>
    <xdr:cxnSp>
      <xdr:nvCxnSpPr>
        <xdr:cNvPr id="1245" name="直線コネクタ 172"/>
        <xdr:cNvCxnSpPr/>
      </xdr:nvCxnSpPr>
      <xdr:spPr>
        <a:xfrm>
          <a:off x="4181400" y="13348080"/>
          <a:ext cx="162360" cy="360"/>
        </a:xfrm>
        <a:prstGeom prst="straightConnector1">
          <a:avLst/>
        </a:prstGeom>
        <a:ln w="19050">
          <a:solidFill>
            <a:srgbClr val="000000"/>
          </a:solidFill>
          <a:miter/>
        </a:ln>
      </xdr:spPr>
    </xdr:cxnSp>
    <xdr:clientData/>
  </xdr:twoCellAnchor>
  <xdr:twoCellAnchor editAs="oneCell">
    <xdr:from>
      <xdr:col>24</xdr:col>
      <xdr:colOff>119160</xdr:colOff>
      <xdr:row>69</xdr:row>
      <xdr:rowOff>129960</xdr:rowOff>
    </xdr:from>
    <xdr:to>
      <xdr:col>27</xdr:col>
      <xdr:colOff>120240</xdr:colOff>
      <xdr:row>71</xdr:row>
      <xdr:rowOff>3240</xdr:rowOff>
    </xdr:to>
    <xdr:sp>
      <xdr:nvSpPr>
        <xdr:cNvPr id="1246" name="維持補修費最大値テキスト"/>
        <xdr:cNvSpPr/>
      </xdr:nvSpPr>
      <xdr:spPr>
        <a:xfrm>
          <a:off x="4310280" y="11959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21,409</a:t>
          </a:r>
          <a:endParaRPr b="0" lang="en-US" sz="1000" spc="-1" strike="noStrike">
            <a:latin typeface="游明朝"/>
          </a:endParaRPr>
        </a:p>
      </xdr:txBody>
    </xdr:sp>
    <xdr:clientData/>
  </xdr:twoCellAnchor>
  <xdr:twoCellAnchor editAs="twoCell">
    <xdr:from>
      <xdr:col>23</xdr:col>
      <xdr:colOff>164880</xdr:colOff>
      <xdr:row>71</xdr:row>
      <xdr:rowOff>1800</xdr:rowOff>
    </xdr:from>
    <xdr:to>
      <xdr:col>24</xdr:col>
      <xdr:colOff>152280</xdr:colOff>
      <xdr:row>71</xdr:row>
      <xdr:rowOff>1800</xdr:rowOff>
    </xdr:to>
    <xdr:cxnSp>
      <xdr:nvCxnSpPr>
        <xdr:cNvPr id="1247" name="直線コネクタ 174"/>
        <xdr:cNvCxnSpPr/>
      </xdr:nvCxnSpPr>
      <xdr:spPr>
        <a:xfrm>
          <a:off x="4181400" y="12174840"/>
          <a:ext cx="162360" cy="360"/>
        </a:xfrm>
        <a:prstGeom prst="straightConnector1">
          <a:avLst/>
        </a:prstGeom>
        <a:ln w="19050">
          <a:solidFill>
            <a:srgbClr val="000000"/>
          </a:solidFill>
          <a:miter/>
        </a:ln>
      </xdr:spPr>
    </xdr:cxnSp>
    <xdr:clientData/>
  </xdr:twoCellAnchor>
  <xdr:twoCellAnchor editAs="twoCell">
    <xdr:from>
      <xdr:col>20</xdr:col>
      <xdr:colOff>0</xdr:colOff>
      <xdr:row>77</xdr:row>
      <xdr:rowOff>88560</xdr:rowOff>
    </xdr:from>
    <xdr:to>
      <xdr:col>24</xdr:col>
      <xdr:colOff>63360</xdr:colOff>
      <xdr:row>77</xdr:row>
      <xdr:rowOff>95040</xdr:rowOff>
    </xdr:to>
    <xdr:cxnSp>
      <xdr:nvCxnSpPr>
        <xdr:cNvPr id="1248" name="直線コネクタ 175"/>
        <xdr:cNvCxnSpPr/>
      </xdr:nvCxnSpPr>
      <xdr:spPr>
        <a:xfrm>
          <a:off x="3492360" y="13290120"/>
          <a:ext cx="762480" cy="6840"/>
        </a:xfrm>
        <a:prstGeom prst="straightConnector1">
          <a:avLst/>
        </a:prstGeom>
        <a:ln w="6350">
          <a:solidFill>
            <a:srgbClr val="ff0000"/>
          </a:solidFill>
          <a:miter/>
        </a:ln>
      </xdr:spPr>
    </xdr:cxnSp>
    <xdr:clientData/>
  </xdr:twoCellAnchor>
  <xdr:twoCellAnchor editAs="oneCell">
    <xdr:from>
      <xdr:col>24</xdr:col>
      <xdr:colOff>118440</xdr:colOff>
      <xdr:row>75</xdr:row>
      <xdr:rowOff>68760</xdr:rowOff>
    </xdr:from>
    <xdr:to>
      <xdr:col>27</xdr:col>
      <xdr:colOff>55800</xdr:colOff>
      <xdr:row>76</xdr:row>
      <xdr:rowOff>113760</xdr:rowOff>
    </xdr:to>
    <xdr:sp>
      <xdr:nvSpPr>
        <xdr:cNvPr id="1249" name="維持補修費平均値テキスト"/>
        <xdr:cNvSpPr/>
      </xdr:nvSpPr>
      <xdr:spPr>
        <a:xfrm>
          <a:off x="4309560" y="12927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4,957</a:t>
          </a:r>
          <a:endParaRPr b="0" lang="en-US" sz="1000" spc="-1" strike="noStrike">
            <a:latin typeface="游明朝"/>
          </a:endParaRPr>
        </a:p>
      </xdr:txBody>
    </xdr:sp>
    <xdr:clientData/>
  </xdr:twoCellAnchor>
  <xdr:twoCellAnchor editAs="twoCell">
    <xdr:from>
      <xdr:col>24</xdr:col>
      <xdr:colOff>12600</xdr:colOff>
      <xdr:row>76</xdr:row>
      <xdr:rowOff>33120</xdr:rowOff>
    </xdr:from>
    <xdr:to>
      <xdr:col>24</xdr:col>
      <xdr:colOff>113760</xdr:colOff>
      <xdr:row>76</xdr:row>
      <xdr:rowOff>130680</xdr:rowOff>
    </xdr:to>
    <xdr:sp>
      <xdr:nvSpPr>
        <xdr:cNvPr id="1250" name="フローチャート: 判断 177"/>
        <xdr:cNvSpPr/>
      </xdr:nvSpPr>
      <xdr:spPr>
        <a:xfrm>
          <a:off x="4203720" y="1306332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88560</xdr:rowOff>
    </xdr:from>
    <xdr:to>
      <xdr:col>19</xdr:col>
      <xdr:colOff>174600</xdr:colOff>
      <xdr:row>77</xdr:row>
      <xdr:rowOff>100080</xdr:rowOff>
    </xdr:to>
    <xdr:cxnSp>
      <xdr:nvCxnSpPr>
        <xdr:cNvPr id="1251" name="直線コネクタ 178"/>
        <xdr:cNvCxnSpPr/>
      </xdr:nvCxnSpPr>
      <xdr:spPr>
        <a:xfrm flipV="1">
          <a:off x="2670120" y="13290120"/>
          <a:ext cx="822600" cy="11880"/>
        </a:xfrm>
        <a:prstGeom prst="straightConnector1">
          <a:avLst/>
        </a:prstGeom>
        <a:ln w="6350">
          <a:solidFill>
            <a:srgbClr val="ff0000"/>
          </a:solidFill>
          <a:miter/>
        </a:ln>
      </xdr:spPr>
    </xdr:cxnSp>
    <xdr:clientData/>
  </xdr:twoCellAnchor>
  <xdr:twoCellAnchor editAs="twoCell">
    <xdr:from>
      <xdr:col>19</xdr:col>
      <xdr:colOff>127080</xdr:colOff>
      <xdr:row>76</xdr:row>
      <xdr:rowOff>19800</xdr:rowOff>
    </xdr:from>
    <xdr:to>
      <xdr:col>20</xdr:col>
      <xdr:colOff>37800</xdr:colOff>
      <xdr:row>76</xdr:row>
      <xdr:rowOff>117360</xdr:rowOff>
    </xdr:to>
    <xdr:sp>
      <xdr:nvSpPr>
        <xdr:cNvPr id="1252" name="フローチャート: 判断 179"/>
        <xdr:cNvSpPr/>
      </xdr:nvSpPr>
      <xdr:spPr>
        <a:xfrm>
          <a:off x="3444840" y="1305000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134280</xdr:colOff>
      <xdr:row>74</xdr:row>
      <xdr:rowOff>149040</xdr:rowOff>
    </xdr:from>
    <xdr:to>
      <xdr:col>21</xdr:col>
      <xdr:colOff>71640</xdr:colOff>
      <xdr:row>76</xdr:row>
      <xdr:rowOff>22680</xdr:rowOff>
    </xdr:to>
    <xdr:sp>
      <xdr:nvSpPr>
        <xdr:cNvPr id="1253" name="テキスト ボックス 180"/>
        <xdr:cNvSpPr/>
      </xdr:nvSpPr>
      <xdr:spPr>
        <a:xfrm>
          <a:off x="3277440" y="12836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5,195</a:t>
          </a:r>
          <a:endParaRPr b="0" lang="en-US" sz="1000" spc="-1" strike="noStrike">
            <a:latin typeface="游明朝"/>
          </a:endParaRPr>
        </a:p>
      </xdr:txBody>
    </xdr:sp>
    <xdr:clientData/>
  </xdr:twoCellAnchor>
  <xdr:twoCellAnchor editAs="twoCell">
    <xdr:from>
      <xdr:col>10</xdr:col>
      <xdr:colOff>114120</xdr:colOff>
      <xdr:row>77</xdr:row>
      <xdr:rowOff>96480</xdr:rowOff>
    </xdr:from>
    <xdr:to>
      <xdr:col>15</xdr:col>
      <xdr:colOff>50760</xdr:colOff>
      <xdr:row>77</xdr:row>
      <xdr:rowOff>100080</xdr:rowOff>
    </xdr:to>
    <xdr:cxnSp>
      <xdr:nvCxnSpPr>
        <xdr:cNvPr id="1254" name="直線コネクタ 181"/>
        <xdr:cNvCxnSpPr/>
      </xdr:nvCxnSpPr>
      <xdr:spPr>
        <a:xfrm>
          <a:off x="1860480" y="13298040"/>
          <a:ext cx="810000" cy="3960"/>
        </a:xfrm>
        <a:prstGeom prst="straightConnector1">
          <a:avLst/>
        </a:prstGeom>
        <a:ln w="6350">
          <a:solidFill>
            <a:srgbClr val="ff0000"/>
          </a:solidFill>
          <a:miter/>
        </a:ln>
      </xdr:spPr>
    </xdr:cxnSp>
    <xdr:clientData/>
  </xdr:twoCellAnchor>
  <xdr:twoCellAnchor editAs="twoCell">
    <xdr:from>
      <xdr:col>15</xdr:col>
      <xdr:colOff>0</xdr:colOff>
      <xdr:row>76</xdr:row>
      <xdr:rowOff>60840</xdr:rowOff>
    </xdr:from>
    <xdr:to>
      <xdr:col>15</xdr:col>
      <xdr:colOff>101160</xdr:colOff>
      <xdr:row>76</xdr:row>
      <xdr:rowOff>158760</xdr:rowOff>
    </xdr:to>
    <xdr:sp>
      <xdr:nvSpPr>
        <xdr:cNvPr id="1255" name="フローチャート: 判断 182"/>
        <xdr:cNvSpPr/>
      </xdr:nvSpPr>
      <xdr:spPr>
        <a:xfrm>
          <a:off x="2619360" y="13091040"/>
          <a:ext cx="10116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7560</xdr:colOff>
      <xdr:row>75</xdr:row>
      <xdr:rowOff>25200</xdr:rowOff>
    </xdr:from>
    <xdr:to>
      <xdr:col>16</xdr:col>
      <xdr:colOff>119520</xdr:colOff>
      <xdr:row>76</xdr:row>
      <xdr:rowOff>70200</xdr:rowOff>
    </xdr:to>
    <xdr:sp>
      <xdr:nvSpPr>
        <xdr:cNvPr id="1256" name="テキスト ボックス 183"/>
        <xdr:cNvSpPr/>
      </xdr:nvSpPr>
      <xdr:spPr>
        <a:xfrm>
          <a:off x="2452320" y="12884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4,443</a:t>
          </a:r>
          <a:endParaRPr b="0" lang="en-US" sz="1000" spc="-1" strike="noStrike">
            <a:latin typeface="游明朝"/>
          </a:endParaRPr>
        </a:p>
      </xdr:txBody>
    </xdr:sp>
    <xdr:clientData/>
  </xdr:twoCellAnchor>
  <xdr:twoCellAnchor editAs="twoCell">
    <xdr:from>
      <xdr:col>6</xdr:col>
      <xdr:colOff>0</xdr:colOff>
      <xdr:row>77</xdr:row>
      <xdr:rowOff>96480</xdr:rowOff>
    </xdr:from>
    <xdr:to>
      <xdr:col>10</xdr:col>
      <xdr:colOff>114120</xdr:colOff>
      <xdr:row>77</xdr:row>
      <xdr:rowOff>104760</xdr:rowOff>
    </xdr:to>
    <xdr:cxnSp>
      <xdr:nvCxnSpPr>
        <xdr:cNvPr id="1257" name="直線コネクタ 184"/>
        <xdr:cNvCxnSpPr/>
      </xdr:nvCxnSpPr>
      <xdr:spPr>
        <a:xfrm flipV="1">
          <a:off x="1047600" y="13298040"/>
          <a:ext cx="813240" cy="8640"/>
        </a:xfrm>
        <a:prstGeom prst="straightConnector1">
          <a:avLst/>
        </a:prstGeom>
        <a:ln w="6350">
          <a:solidFill>
            <a:srgbClr val="ff0000"/>
          </a:solidFill>
          <a:miter/>
        </a:ln>
      </xdr:spPr>
    </xdr:cxnSp>
    <xdr:clientData/>
  </xdr:twoCellAnchor>
  <xdr:twoCellAnchor editAs="twoCell">
    <xdr:from>
      <xdr:col>10</xdr:col>
      <xdr:colOff>63360</xdr:colOff>
      <xdr:row>76</xdr:row>
      <xdr:rowOff>74880</xdr:rowOff>
    </xdr:from>
    <xdr:to>
      <xdr:col>10</xdr:col>
      <xdr:colOff>164520</xdr:colOff>
      <xdr:row>77</xdr:row>
      <xdr:rowOff>6480</xdr:rowOff>
    </xdr:to>
    <xdr:sp>
      <xdr:nvSpPr>
        <xdr:cNvPr id="1258" name="フローチャート: 判断 185"/>
        <xdr:cNvSpPr/>
      </xdr:nvSpPr>
      <xdr:spPr>
        <a:xfrm>
          <a:off x="1809720" y="131050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70920</xdr:colOff>
      <xdr:row>75</xdr:row>
      <xdr:rowOff>37800</xdr:rowOff>
    </xdr:from>
    <xdr:to>
      <xdr:col>12</xdr:col>
      <xdr:colOff>8280</xdr:colOff>
      <xdr:row>76</xdr:row>
      <xdr:rowOff>82800</xdr:rowOff>
    </xdr:to>
    <xdr:sp>
      <xdr:nvSpPr>
        <xdr:cNvPr id="1259" name="テキスト ボックス 186"/>
        <xdr:cNvSpPr/>
      </xdr:nvSpPr>
      <xdr:spPr>
        <a:xfrm>
          <a:off x="1642680" y="12896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4,205</a:t>
          </a:r>
          <a:endParaRPr b="0" lang="en-US" sz="1000" spc="-1" strike="noStrike">
            <a:latin typeface="游明朝"/>
          </a:endParaRPr>
        </a:p>
      </xdr:txBody>
    </xdr:sp>
    <xdr:clientData/>
  </xdr:twoCellAnchor>
  <xdr:twoCellAnchor editAs="twoCell">
    <xdr:from>
      <xdr:col>5</xdr:col>
      <xdr:colOff>127080</xdr:colOff>
      <xdr:row>76</xdr:row>
      <xdr:rowOff>53280</xdr:rowOff>
    </xdr:from>
    <xdr:to>
      <xdr:col>6</xdr:col>
      <xdr:colOff>37800</xdr:colOff>
      <xdr:row>76</xdr:row>
      <xdr:rowOff>150840</xdr:rowOff>
    </xdr:to>
    <xdr:sp>
      <xdr:nvSpPr>
        <xdr:cNvPr id="1260" name="フローチャート: 判断 187"/>
        <xdr:cNvSpPr/>
      </xdr:nvSpPr>
      <xdr:spPr>
        <a:xfrm>
          <a:off x="1000080" y="130834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134280</xdr:colOff>
      <xdr:row>75</xdr:row>
      <xdr:rowOff>18000</xdr:rowOff>
    </xdr:from>
    <xdr:to>
      <xdr:col>7</xdr:col>
      <xdr:colOff>71640</xdr:colOff>
      <xdr:row>76</xdr:row>
      <xdr:rowOff>63000</xdr:rowOff>
    </xdr:to>
    <xdr:sp>
      <xdr:nvSpPr>
        <xdr:cNvPr id="1261" name="テキスト ボックス 188"/>
        <xdr:cNvSpPr/>
      </xdr:nvSpPr>
      <xdr:spPr>
        <a:xfrm>
          <a:off x="832680" y="12876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4,587</a:t>
          </a:r>
          <a:endParaRPr b="0" lang="en-US" sz="1000" spc="-1" strike="noStrike">
            <a:latin typeface="游明朝"/>
          </a:endParaRPr>
        </a:p>
      </xdr:txBody>
    </xdr:sp>
    <xdr:clientData/>
  </xdr:twoCellAnchor>
  <xdr:twoCellAnchor editAs="oneCell">
    <xdr:from>
      <xdr:col>23</xdr:col>
      <xdr:colOff>63360</xdr:colOff>
      <xdr:row>81</xdr:row>
      <xdr:rowOff>92880</xdr:rowOff>
    </xdr:from>
    <xdr:to>
      <xdr:col>27</xdr:col>
      <xdr:colOff>126720</xdr:colOff>
      <xdr:row>82</xdr:row>
      <xdr:rowOff>137520</xdr:rowOff>
    </xdr:to>
    <xdr:sp>
      <xdr:nvSpPr>
        <xdr:cNvPr id="1262" name="テキスト ボックス 189"/>
        <xdr:cNvSpPr/>
      </xdr:nvSpPr>
      <xdr:spPr>
        <a:xfrm>
          <a:off x="40798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81</xdr:row>
      <xdr:rowOff>92880</xdr:rowOff>
    </xdr:from>
    <xdr:to>
      <xdr:col>23</xdr:col>
      <xdr:colOff>63000</xdr:colOff>
      <xdr:row>82</xdr:row>
      <xdr:rowOff>137520</xdr:rowOff>
    </xdr:to>
    <xdr:sp>
      <xdr:nvSpPr>
        <xdr:cNvPr id="1263" name="テキスト ボックス 190"/>
        <xdr:cNvSpPr/>
      </xdr:nvSpPr>
      <xdr:spPr>
        <a:xfrm>
          <a:off x="33177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92880</xdr:rowOff>
    </xdr:from>
    <xdr:to>
      <xdr:col>18</xdr:col>
      <xdr:colOff>114120</xdr:colOff>
      <xdr:row>82</xdr:row>
      <xdr:rowOff>137520</xdr:rowOff>
    </xdr:to>
    <xdr:sp>
      <xdr:nvSpPr>
        <xdr:cNvPr id="1264" name="テキスト ボックス 191"/>
        <xdr:cNvSpPr/>
      </xdr:nvSpPr>
      <xdr:spPr>
        <a:xfrm>
          <a:off x="249552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92880</xdr:rowOff>
    </xdr:from>
    <xdr:to>
      <xdr:col>14</xdr:col>
      <xdr:colOff>3240</xdr:colOff>
      <xdr:row>82</xdr:row>
      <xdr:rowOff>137520</xdr:rowOff>
    </xdr:to>
    <xdr:sp>
      <xdr:nvSpPr>
        <xdr:cNvPr id="1265" name="テキスト ボックス 192"/>
        <xdr:cNvSpPr/>
      </xdr:nvSpPr>
      <xdr:spPr>
        <a:xfrm>
          <a:off x="16862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81</xdr:row>
      <xdr:rowOff>92880</xdr:rowOff>
    </xdr:from>
    <xdr:to>
      <xdr:col>9</xdr:col>
      <xdr:colOff>63000</xdr:colOff>
      <xdr:row>82</xdr:row>
      <xdr:rowOff>137520</xdr:rowOff>
    </xdr:to>
    <xdr:sp>
      <xdr:nvSpPr>
        <xdr:cNvPr id="1266" name="テキスト ボックス 193"/>
        <xdr:cNvSpPr/>
      </xdr:nvSpPr>
      <xdr:spPr>
        <a:xfrm>
          <a:off x="8730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77</xdr:row>
      <xdr:rowOff>46440</xdr:rowOff>
    </xdr:from>
    <xdr:to>
      <xdr:col>24</xdr:col>
      <xdr:colOff>113760</xdr:colOff>
      <xdr:row>77</xdr:row>
      <xdr:rowOff>144000</xdr:rowOff>
    </xdr:to>
    <xdr:sp>
      <xdr:nvSpPr>
        <xdr:cNvPr id="1267" name="楕円 194"/>
        <xdr:cNvSpPr/>
      </xdr:nvSpPr>
      <xdr:spPr>
        <a:xfrm>
          <a:off x="4203720" y="132480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76</xdr:row>
      <xdr:rowOff>143280</xdr:rowOff>
    </xdr:from>
    <xdr:to>
      <xdr:col>27</xdr:col>
      <xdr:colOff>55800</xdr:colOff>
      <xdr:row>78</xdr:row>
      <xdr:rowOff>16560</xdr:rowOff>
    </xdr:to>
    <xdr:sp>
      <xdr:nvSpPr>
        <xdr:cNvPr id="1268" name="維持補修費該当値テキスト"/>
        <xdr:cNvSpPr/>
      </xdr:nvSpPr>
      <xdr:spPr>
        <a:xfrm>
          <a:off x="4309560" y="13173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1,713</a:t>
          </a:r>
          <a:endParaRPr b="0" lang="en-US" sz="1000" spc="-1" strike="noStrike">
            <a:latin typeface="游明朝"/>
          </a:endParaRPr>
        </a:p>
      </xdr:txBody>
    </xdr:sp>
    <xdr:clientData/>
  </xdr:twoCellAnchor>
  <xdr:twoCellAnchor editAs="twoCell">
    <xdr:from>
      <xdr:col>19</xdr:col>
      <xdr:colOff>127080</xdr:colOff>
      <xdr:row>77</xdr:row>
      <xdr:rowOff>39240</xdr:rowOff>
    </xdr:from>
    <xdr:to>
      <xdr:col>20</xdr:col>
      <xdr:colOff>37800</xdr:colOff>
      <xdr:row>77</xdr:row>
      <xdr:rowOff>137160</xdr:rowOff>
    </xdr:to>
    <xdr:sp>
      <xdr:nvSpPr>
        <xdr:cNvPr id="1269" name="楕円 196"/>
        <xdr:cNvSpPr/>
      </xdr:nvSpPr>
      <xdr:spPr>
        <a:xfrm>
          <a:off x="3444840" y="13240800"/>
          <a:ext cx="8532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134280</xdr:colOff>
      <xdr:row>77</xdr:row>
      <xdr:rowOff>142560</xdr:rowOff>
    </xdr:from>
    <xdr:to>
      <xdr:col>21</xdr:col>
      <xdr:colOff>71640</xdr:colOff>
      <xdr:row>79</xdr:row>
      <xdr:rowOff>15840</xdr:rowOff>
    </xdr:to>
    <xdr:sp>
      <xdr:nvSpPr>
        <xdr:cNvPr id="1270" name="テキスト ボックス 197"/>
        <xdr:cNvSpPr/>
      </xdr:nvSpPr>
      <xdr:spPr>
        <a:xfrm>
          <a:off x="3277440" y="13344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1,831</a:t>
          </a:r>
          <a:endParaRPr b="0" lang="en-US" sz="1000" spc="-1" strike="noStrike">
            <a:latin typeface="游明朝"/>
          </a:endParaRPr>
        </a:p>
      </xdr:txBody>
    </xdr:sp>
    <xdr:clientData/>
  </xdr:twoCellAnchor>
  <xdr:twoCellAnchor editAs="twoCell">
    <xdr:from>
      <xdr:col>15</xdr:col>
      <xdr:colOff>0</xdr:colOff>
      <xdr:row>77</xdr:row>
      <xdr:rowOff>52200</xdr:rowOff>
    </xdr:from>
    <xdr:to>
      <xdr:col>15</xdr:col>
      <xdr:colOff>101160</xdr:colOff>
      <xdr:row>77</xdr:row>
      <xdr:rowOff>149040</xdr:rowOff>
    </xdr:to>
    <xdr:sp>
      <xdr:nvSpPr>
        <xdr:cNvPr id="1271" name="楕円 198"/>
        <xdr:cNvSpPr/>
      </xdr:nvSpPr>
      <xdr:spPr>
        <a:xfrm>
          <a:off x="2619360" y="13253760"/>
          <a:ext cx="101160" cy="968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7560</xdr:colOff>
      <xdr:row>77</xdr:row>
      <xdr:rowOff>156240</xdr:rowOff>
    </xdr:from>
    <xdr:to>
      <xdr:col>16</xdr:col>
      <xdr:colOff>119520</xdr:colOff>
      <xdr:row>79</xdr:row>
      <xdr:rowOff>29520</xdr:rowOff>
    </xdr:to>
    <xdr:sp>
      <xdr:nvSpPr>
        <xdr:cNvPr id="1272" name="テキスト ボックス 199"/>
        <xdr:cNvSpPr/>
      </xdr:nvSpPr>
      <xdr:spPr>
        <a:xfrm>
          <a:off x="2452320" y="13357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1,619</a:t>
          </a:r>
          <a:endParaRPr b="0" lang="en-US" sz="1000" spc="-1" strike="noStrike">
            <a:latin typeface="游明朝"/>
          </a:endParaRPr>
        </a:p>
      </xdr:txBody>
    </xdr:sp>
    <xdr:clientData/>
  </xdr:twoCellAnchor>
  <xdr:twoCellAnchor editAs="twoCell">
    <xdr:from>
      <xdr:col>10</xdr:col>
      <xdr:colOff>63360</xdr:colOff>
      <xdr:row>77</xdr:row>
      <xdr:rowOff>47520</xdr:rowOff>
    </xdr:from>
    <xdr:to>
      <xdr:col>10</xdr:col>
      <xdr:colOff>164520</xdr:colOff>
      <xdr:row>77</xdr:row>
      <xdr:rowOff>145080</xdr:rowOff>
    </xdr:to>
    <xdr:sp>
      <xdr:nvSpPr>
        <xdr:cNvPr id="1273" name="楕円 200"/>
        <xdr:cNvSpPr/>
      </xdr:nvSpPr>
      <xdr:spPr>
        <a:xfrm>
          <a:off x="1809720" y="13249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70920</xdr:colOff>
      <xdr:row>77</xdr:row>
      <xdr:rowOff>153360</xdr:rowOff>
    </xdr:from>
    <xdr:to>
      <xdr:col>12</xdr:col>
      <xdr:colOff>8280</xdr:colOff>
      <xdr:row>79</xdr:row>
      <xdr:rowOff>26640</xdr:rowOff>
    </xdr:to>
    <xdr:sp>
      <xdr:nvSpPr>
        <xdr:cNvPr id="1274" name="テキスト ボックス 201"/>
        <xdr:cNvSpPr/>
      </xdr:nvSpPr>
      <xdr:spPr>
        <a:xfrm>
          <a:off x="1642680" y="13354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1,693</a:t>
          </a:r>
          <a:endParaRPr b="0" lang="en-US" sz="1000" spc="-1" strike="noStrike">
            <a:latin typeface="游明朝"/>
          </a:endParaRPr>
        </a:p>
      </xdr:txBody>
    </xdr:sp>
    <xdr:clientData/>
  </xdr:twoCellAnchor>
  <xdr:twoCellAnchor editAs="twoCell">
    <xdr:from>
      <xdr:col>5</xdr:col>
      <xdr:colOff>127080</xdr:colOff>
      <xdr:row>77</xdr:row>
      <xdr:rowOff>56520</xdr:rowOff>
    </xdr:from>
    <xdr:to>
      <xdr:col>6</xdr:col>
      <xdr:colOff>37800</xdr:colOff>
      <xdr:row>77</xdr:row>
      <xdr:rowOff>154440</xdr:rowOff>
    </xdr:to>
    <xdr:sp>
      <xdr:nvSpPr>
        <xdr:cNvPr id="1275" name="楕円 202"/>
        <xdr:cNvSpPr/>
      </xdr:nvSpPr>
      <xdr:spPr>
        <a:xfrm>
          <a:off x="1000080" y="13258080"/>
          <a:ext cx="8532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134280</xdr:colOff>
      <xdr:row>77</xdr:row>
      <xdr:rowOff>162000</xdr:rowOff>
    </xdr:from>
    <xdr:to>
      <xdr:col>7</xdr:col>
      <xdr:colOff>71640</xdr:colOff>
      <xdr:row>79</xdr:row>
      <xdr:rowOff>35280</xdr:rowOff>
    </xdr:to>
    <xdr:sp>
      <xdr:nvSpPr>
        <xdr:cNvPr id="1276" name="テキスト ボックス 203"/>
        <xdr:cNvSpPr/>
      </xdr:nvSpPr>
      <xdr:spPr>
        <a:xfrm>
          <a:off x="832680" y="13363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1,528</a:t>
          </a:r>
          <a:endParaRPr b="0" lang="en-US" sz="1000" spc="-1" strike="noStrike">
            <a:latin typeface="游明朝"/>
          </a:endParaRPr>
        </a:p>
      </xdr:txBody>
    </xdr:sp>
    <xdr:clientData/>
  </xdr:twoCellAnchor>
  <xdr:twoCellAnchor editAs="twoCell">
    <xdr:from>
      <xdr:col>4</xdr:col>
      <xdr:colOff>0</xdr:colOff>
      <xdr:row>83</xdr:row>
      <xdr:rowOff>55080</xdr:rowOff>
    </xdr:from>
    <xdr:to>
      <xdr:col>28</xdr:col>
      <xdr:colOff>114120</xdr:colOff>
      <xdr:row>85</xdr:row>
      <xdr:rowOff>29880</xdr:rowOff>
    </xdr:to>
    <xdr:sp>
      <xdr:nvSpPr>
        <xdr:cNvPr id="1277" name="正方形/長方形 204"/>
        <xdr:cNvSpPr/>
      </xdr:nvSpPr>
      <xdr:spPr>
        <a:xfrm>
          <a:off x="698400" y="14285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4</xdr:col>
      <xdr:colOff>127080</xdr:colOff>
      <xdr:row>85</xdr:row>
      <xdr:rowOff>55080</xdr:rowOff>
    </xdr:from>
    <xdr:to>
      <xdr:col>12</xdr:col>
      <xdr:colOff>126720</xdr:colOff>
      <xdr:row>86</xdr:row>
      <xdr:rowOff>133920</xdr:rowOff>
    </xdr:to>
    <xdr:sp>
      <xdr:nvSpPr>
        <xdr:cNvPr id="1278" name="正方形/長方形 205"/>
        <xdr:cNvSpPr/>
      </xdr:nvSpPr>
      <xdr:spPr>
        <a:xfrm>
          <a:off x="82548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86400</xdr:rowOff>
    </xdr:from>
    <xdr:to>
      <xdr:col>12</xdr:col>
      <xdr:colOff>126720</xdr:colOff>
      <xdr:row>87</xdr:row>
      <xdr:rowOff>171000</xdr:rowOff>
    </xdr:to>
    <xdr:sp>
      <xdr:nvSpPr>
        <xdr:cNvPr id="1279" name="正方形/長方形 206"/>
        <xdr:cNvSpPr/>
      </xdr:nvSpPr>
      <xdr:spPr>
        <a:xfrm>
          <a:off x="82548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5/37</a:t>
          </a:r>
          <a:endParaRPr b="0" lang="en-US" sz="1200" spc="-1" strike="noStrike">
            <a:latin typeface="游明朝"/>
          </a:endParaRPr>
        </a:p>
      </xdr:txBody>
    </xdr:sp>
    <xdr:clientData/>
  </xdr:twoCellAnchor>
  <xdr:twoCellAnchor editAs="twoCell">
    <xdr:from>
      <xdr:col>10</xdr:col>
      <xdr:colOff>0</xdr:colOff>
      <xdr:row>85</xdr:row>
      <xdr:rowOff>55080</xdr:rowOff>
    </xdr:from>
    <xdr:to>
      <xdr:col>17</xdr:col>
      <xdr:colOff>174240</xdr:colOff>
      <xdr:row>86</xdr:row>
      <xdr:rowOff>133920</xdr:rowOff>
    </xdr:to>
    <xdr:sp>
      <xdr:nvSpPr>
        <xdr:cNvPr id="1280" name="正方形/長方形 207"/>
        <xdr:cNvSpPr/>
      </xdr:nvSpPr>
      <xdr:spPr>
        <a:xfrm>
          <a:off x="17463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86400</xdr:rowOff>
    </xdr:from>
    <xdr:to>
      <xdr:col>17</xdr:col>
      <xdr:colOff>174240</xdr:colOff>
      <xdr:row>87</xdr:row>
      <xdr:rowOff>171000</xdr:rowOff>
    </xdr:to>
    <xdr:sp>
      <xdr:nvSpPr>
        <xdr:cNvPr id="1281" name="正方形/長方形 208"/>
        <xdr:cNvSpPr/>
      </xdr:nvSpPr>
      <xdr:spPr>
        <a:xfrm>
          <a:off x="17463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127,834</a:t>
          </a:r>
          <a:endParaRPr b="0" lang="en-US" sz="1200" spc="-1" strike="noStrike">
            <a:latin typeface="游明朝"/>
          </a:endParaRPr>
        </a:p>
      </xdr:txBody>
    </xdr:sp>
    <xdr:clientData/>
  </xdr:twoCellAnchor>
  <xdr:twoCellAnchor editAs="twoCell">
    <xdr:from>
      <xdr:col>16</xdr:col>
      <xdr:colOff>0</xdr:colOff>
      <xdr:row>85</xdr:row>
      <xdr:rowOff>55080</xdr:rowOff>
    </xdr:from>
    <xdr:to>
      <xdr:col>23</xdr:col>
      <xdr:colOff>174240</xdr:colOff>
      <xdr:row>86</xdr:row>
      <xdr:rowOff>133920</xdr:rowOff>
    </xdr:to>
    <xdr:sp>
      <xdr:nvSpPr>
        <xdr:cNvPr id="1282" name="正方形/長方形 209"/>
        <xdr:cNvSpPr/>
      </xdr:nvSpPr>
      <xdr:spPr>
        <a:xfrm>
          <a:off x="27939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86</xdr:row>
      <xdr:rowOff>86400</xdr:rowOff>
    </xdr:from>
    <xdr:to>
      <xdr:col>23</xdr:col>
      <xdr:colOff>174240</xdr:colOff>
      <xdr:row>87</xdr:row>
      <xdr:rowOff>171000</xdr:rowOff>
    </xdr:to>
    <xdr:sp>
      <xdr:nvSpPr>
        <xdr:cNvPr id="1283" name="正方形/長方形 210"/>
        <xdr:cNvSpPr/>
      </xdr:nvSpPr>
      <xdr:spPr>
        <a:xfrm>
          <a:off x="27939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153,074</a:t>
          </a:r>
          <a:endParaRPr b="0" lang="en-US" sz="1200" spc="-1" strike="noStrike">
            <a:latin typeface="游明朝"/>
          </a:endParaRPr>
        </a:p>
      </xdr:txBody>
    </xdr:sp>
    <xdr:clientData/>
  </xdr:twoCellAnchor>
  <xdr:twoCellAnchor editAs="twoCell">
    <xdr:from>
      <xdr:col>4</xdr:col>
      <xdr:colOff>0</xdr:colOff>
      <xdr:row>88</xdr:row>
      <xdr:rowOff>24840</xdr:rowOff>
    </xdr:from>
    <xdr:to>
      <xdr:col>28</xdr:col>
      <xdr:colOff>114120</xdr:colOff>
      <xdr:row>101</xdr:row>
      <xdr:rowOff>82440</xdr:rowOff>
    </xdr:to>
    <xdr:sp>
      <xdr:nvSpPr>
        <xdr:cNvPr id="1284" name="正方形/長方形 211"/>
        <xdr:cNvSpPr/>
      </xdr:nvSpPr>
      <xdr:spPr>
        <a:xfrm>
          <a:off x="698400" y="15112440"/>
          <a:ext cx="43052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1285" name="テキスト ボックス 212"/>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1286" name="直線コネクタ 213"/>
        <xdr:cNvCxnSpPr/>
      </xdr:nvCxnSpPr>
      <xdr:spPr>
        <a:xfrm>
          <a:off x="698400" y="17398800"/>
          <a:ext cx="4305600" cy="360"/>
        </a:xfrm>
        <a:prstGeom prst="straightConnector1">
          <a:avLst/>
        </a:prstGeom>
        <a:ln w="6350">
          <a:solidFill>
            <a:srgbClr val="c0c0c0"/>
          </a:solidFill>
          <a:miter/>
        </a:ln>
      </xdr:spPr>
    </xdr:cxnSp>
    <xdr:clientData/>
  </xdr:twoCellAnchor>
  <xdr:twoCellAnchor editAs="oneCell">
    <xdr:from>
      <xdr:col>1</xdr:col>
      <xdr:colOff>39960</xdr:colOff>
      <xdr:row>100</xdr:row>
      <xdr:rowOff>129600</xdr:rowOff>
    </xdr:from>
    <xdr:to>
      <xdr:col>4</xdr:col>
      <xdr:colOff>41040</xdr:colOff>
      <xdr:row>102</xdr:row>
      <xdr:rowOff>2880</xdr:rowOff>
    </xdr:to>
    <xdr:sp>
      <xdr:nvSpPr>
        <xdr:cNvPr id="1287" name="テキスト ボックス 214"/>
        <xdr:cNvSpPr/>
      </xdr:nvSpPr>
      <xdr:spPr>
        <a:xfrm>
          <a:off x="214560" y="17274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1288" name="直線コネクタ 215"/>
        <xdr:cNvCxnSpPr/>
      </xdr:nvCxnSpPr>
      <xdr:spPr>
        <a:xfrm>
          <a:off x="698400" y="17017920"/>
          <a:ext cx="4305600" cy="360"/>
        </a:xfrm>
        <a:prstGeom prst="straightConnector1">
          <a:avLst/>
        </a:prstGeom>
        <a:ln w="6350">
          <a:solidFill>
            <a:srgbClr val="c0c0c0"/>
          </a:solidFill>
          <a:miter/>
        </a:ln>
      </xdr:spPr>
    </xdr:cxnSp>
    <xdr:clientData/>
  </xdr:twoCellAnchor>
  <xdr:twoCellAnchor editAs="oneCell">
    <xdr:from>
      <xdr:col>1</xdr:col>
      <xdr:colOff>39960</xdr:colOff>
      <xdr:row>98</xdr:row>
      <xdr:rowOff>95040</xdr:rowOff>
    </xdr:from>
    <xdr:to>
      <xdr:col>4</xdr:col>
      <xdr:colOff>41040</xdr:colOff>
      <xdr:row>99</xdr:row>
      <xdr:rowOff>140040</xdr:rowOff>
    </xdr:to>
    <xdr:sp>
      <xdr:nvSpPr>
        <xdr:cNvPr id="1289" name="テキスト ボックス 216"/>
        <xdr:cNvSpPr/>
      </xdr:nvSpPr>
      <xdr:spPr>
        <a:xfrm>
          <a:off x="21456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1290" name="直線コネクタ 217"/>
        <xdr:cNvCxnSpPr/>
      </xdr:nvCxnSpPr>
      <xdr:spPr>
        <a:xfrm>
          <a:off x="698400" y="16636680"/>
          <a:ext cx="4305600" cy="360"/>
        </a:xfrm>
        <a:prstGeom prst="straightConnector1">
          <a:avLst/>
        </a:prstGeom>
        <a:ln w="6350">
          <a:solidFill>
            <a:srgbClr val="c0c0c0"/>
          </a:solidFill>
          <a:miter/>
        </a:ln>
      </xdr:spPr>
    </xdr:cxnSp>
    <xdr:clientData/>
  </xdr:twoCellAnchor>
  <xdr:twoCellAnchor editAs="oneCell">
    <xdr:from>
      <xdr:col>1</xdr:col>
      <xdr:colOff>39960</xdr:colOff>
      <xdr:row>96</xdr:row>
      <xdr:rowOff>56880</xdr:rowOff>
    </xdr:from>
    <xdr:to>
      <xdr:col>4</xdr:col>
      <xdr:colOff>41040</xdr:colOff>
      <xdr:row>97</xdr:row>
      <xdr:rowOff>101880</xdr:rowOff>
    </xdr:to>
    <xdr:sp>
      <xdr:nvSpPr>
        <xdr:cNvPr id="1291" name="テキスト ボックス 218"/>
        <xdr:cNvSpPr/>
      </xdr:nvSpPr>
      <xdr:spPr>
        <a:xfrm>
          <a:off x="21456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1292" name="直線コネクタ 219"/>
        <xdr:cNvCxnSpPr/>
      </xdr:nvCxnSpPr>
      <xdr:spPr>
        <a:xfrm>
          <a:off x="698400" y="16256160"/>
          <a:ext cx="4305600" cy="360"/>
        </a:xfrm>
        <a:prstGeom prst="straightConnector1">
          <a:avLst/>
        </a:prstGeom>
        <a:ln w="6350">
          <a:solidFill>
            <a:srgbClr val="c0c0c0"/>
          </a:solidFill>
          <a:miter/>
        </a:ln>
      </xdr:spPr>
    </xdr:cxnSp>
    <xdr:clientData/>
  </xdr:twoCellAnchor>
  <xdr:twoCellAnchor editAs="oneCell">
    <xdr:from>
      <xdr:col>1</xdr:col>
      <xdr:colOff>39960</xdr:colOff>
      <xdr:row>94</xdr:row>
      <xdr:rowOff>15120</xdr:rowOff>
    </xdr:from>
    <xdr:to>
      <xdr:col>4</xdr:col>
      <xdr:colOff>41040</xdr:colOff>
      <xdr:row>95</xdr:row>
      <xdr:rowOff>60120</xdr:rowOff>
    </xdr:to>
    <xdr:sp>
      <xdr:nvSpPr>
        <xdr:cNvPr id="1293" name="テキスト ボックス 220"/>
        <xdr:cNvSpPr/>
      </xdr:nvSpPr>
      <xdr:spPr>
        <a:xfrm>
          <a:off x="214560" y="1613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1294" name="直線コネクタ 221"/>
        <xdr:cNvCxnSpPr/>
      </xdr:nvCxnSpPr>
      <xdr:spPr>
        <a:xfrm>
          <a:off x="698400" y="15874920"/>
          <a:ext cx="4305600" cy="360"/>
        </a:xfrm>
        <a:prstGeom prst="straightConnector1">
          <a:avLst/>
        </a:prstGeom>
        <a:ln w="6350">
          <a:solidFill>
            <a:srgbClr val="c0c0c0"/>
          </a:solidFill>
          <a:miter/>
        </a:ln>
      </xdr:spPr>
    </xdr:cxnSp>
    <xdr:clientData/>
  </xdr:twoCellAnchor>
  <xdr:twoCellAnchor editAs="oneCell">
    <xdr:from>
      <xdr:col>0</xdr:col>
      <xdr:colOff>169560</xdr:colOff>
      <xdr:row>91</xdr:row>
      <xdr:rowOff>151920</xdr:rowOff>
    </xdr:from>
    <xdr:to>
      <xdr:col>4</xdr:col>
      <xdr:colOff>59760</xdr:colOff>
      <xdr:row>93</xdr:row>
      <xdr:rowOff>25560</xdr:rowOff>
    </xdr:to>
    <xdr:sp>
      <xdr:nvSpPr>
        <xdr:cNvPr id="1295" name="テキスト ボックス 222"/>
        <xdr:cNvSpPr/>
      </xdr:nvSpPr>
      <xdr:spPr>
        <a:xfrm>
          <a:off x="169560" y="15753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90</xdr:row>
      <xdr:rowOff>60840</xdr:rowOff>
    </xdr:from>
    <xdr:to>
      <xdr:col>28</xdr:col>
      <xdr:colOff>114120</xdr:colOff>
      <xdr:row>90</xdr:row>
      <xdr:rowOff>60840</xdr:rowOff>
    </xdr:to>
    <xdr:cxnSp>
      <xdr:nvCxnSpPr>
        <xdr:cNvPr id="1296" name="直線コネクタ 223"/>
        <xdr:cNvCxnSpPr/>
      </xdr:nvCxnSpPr>
      <xdr:spPr>
        <a:xfrm>
          <a:off x="698400" y="15491520"/>
          <a:ext cx="4305600" cy="360"/>
        </a:xfrm>
        <a:prstGeom prst="straightConnector1">
          <a:avLst/>
        </a:prstGeom>
        <a:ln w="6350">
          <a:solidFill>
            <a:srgbClr val="c0c0c0"/>
          </a:solidFill>
          <a:miter/>
        </a:ln>
      </xdr:spPr>
    </xdr:cxnSp>
    <xdr:clientData/>
  </xdr:twoCellAnchor>
  <xdr:twoCellAnchor editAs="oneCell">
    <xdr:from>
      <xdr:col>0</xdr:col>
      <xdr:colOff>169560</xdr:colOff>
      <xdr:row>89</xdr:row>
      <xdr:rowOff>104040</xdr:rowOff>
    </xdr:from>
    <xdr:to>
      <xdr:col>4</xdr:col>
      <xdr:colOff>59760</xdr:colOff>
      <xdr:row>90</xdr:row>
      <xdr:rowOff>148680</xdr:rowOff>
    </xdr:to>
    <xdr:sp>
      <xdr:nvSpPr>
        <xdr:cNvPr id="1297" name="テキスト ボックス 224"/>
        <xdr:cNvSpPr/>
      </xdr:nvSpPr>
      <xdr:spPr>
        <a:xfrm>
          <a:off x="169560" y="15363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88</xdr:row>
      <xdr:rowOff>24480</xdr:rowOff>
    </xdr:from>
    <xdr:to>
      <xdr:col>28</xdr:col>
      <xdr:colOff>114120</xdr:colOff>
      <xdr:row>88</xdr:row>
      <xdr:rowOff>24480</xdr:rowOff>
    </xdr:to>
    <xdr:cxnSp>
      <xdr:nvCxnSpPr>
        <xdr:cNvPr id="1298" name="直線コネクタ 225"/>
        <xdr:cNvCxnSpPr/>
      </xdr:nvCxnSpPr>
      <xdr:spPr>
        <a:xfrm>
          <a:off x="698400" y="15112080"/>
          <a:ext cx="4305600" cy="360"/>
        </a:xfrm>
        <a:prstGeom prst="straightConnector1">
          <a:avLst/>
        </a:prstGeom>
        <a:ln w="6350">
          <a:solidFill>
            <a:srgbClr val="c0c0c0"/>
          </a:solidFill>
          <a:miter/>
        </a:ln>
      </xdr:spPr>
    </xdr:cxnSp>
    <xdr:clientData/>
  </xdr:twoCellAnchor>
  <xdr:twoCellAnchor editAs="oneCell">
    <xdr:from>
      <xdr:col>0</xdr:col>
      <xdr:colOff>169560</xdr:colOff>
      <xdr:row>87</xdr:row>
      <xdr:rowOff>65880</xdr:rowOff>
    </xdr:from>
    <xdr:to>
      <xdr:col>4</xdr:col>
      <xdr:colOff>59760</xdr:colOff>
      <xdr:row>88</xdr:row>
      <xdr:rowOff>110880</xdr:rowOff>
    </xdr:to>
    <xdr:sp>
      <xdr:nvSpPr>
        <xdr:cNvPr id="1299" name="テキスト ボックス 226"/>
        <xdr:cNvSpPr/>
      </xdr:nvSpPr>
      <xdr:spPr>
        <a:xfrm>
          <a:off x="169560" y="14982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88</xdr:row>
      <xdr:rowOff>24840</xdr:rowOff>
    </xdr:from>
    <xdr:to>
      <xdr:col>28</xdr:col>
      <xdr:colOff>114120</xdr:colOff>
      <xdr:row>101</xdr:row>
      <xdr:rowOff>82440</xdr:rowOff>
    </xdr:to>
    <xdr:sp>
      <xdr:nvSpPr>
        <xdr:cNvPr id="1300" name="扶助費グラフ枠"/>
        <xdr:cNvSpPr/>
      </xdr:nvSpPr>
      <xdr:spPr>
        <a:xfrm>
          <a:off x="698400" y="15112440"/>
          <a:ext cx="43052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89</xdr:row>
      <xdr:rowOff>116640</xdr:rowOff>
    </xdr:from>
    <xdr:to>
      <xdr:col>24</xdr:col>
      <xdr:colOff>62640</xdr:colOff>
      <xdr:row>98</xdr:row>
      <xdr:rowOff>6120</xdr:rowOff>
    </xdr:to>
    <xdr:cxnSp>
      <xdr:nvCxnSpPr>
        <xdr:cNvPr id="1301" name="直線コネクタ 228"/>
        <xdr:cNvCxnSpPr/>
      </xdr:nvCxnSpPr>
      <xdr:spPr>
        <a:xfrm flipV="1">
          <a:off x="4252680" y="15375600"/>
          <a:ext cx="1440" cy="1433160"/>
        </a:xfrm>
        <a:prstGeom prst="straightConnector1">
          <a:avLst/>
        </a:prstGeom>
        <a:ln w="31750">
          <a:solidFill>
            <a:srgbClr val="808080"/>
          </a:solidFill>
          <a:miter/>
        </a:ln>
      </xdr:spPr>
    </xdr:cxnSp>
    <xdr:clientData/>
  </xdr:twoCellAnchor>
  <xdr:twoCellAnchor editAs="oneCell">
    <xdr:from>
      <xdr:col>24</xdr:col>
      <xdr:colOff>119160</xdr:colOff>
      <xdr:row>98</xdr:row>
      <xdr:rowOff>27360</xdr:rowOff>
    </xdr:from>
    <xdr:to>
      <xdr:col>27</xdr:col>
      <xdr:colOff>120240</xdr:colOff>
      <xdr:row>99</xdr:row>
      <xdr:rowOff>72360</xdr:rowOff>
    </xdr:to>
    <xdr:sp>
      <xdr:nvSpPr>
        <xdr:cNvPr id="1302" name="扶助費最小値テキスト"/>
        <xdr:cNvSpPr/>
      </xdr:nvSpPr>
      <xdr:spPr>
        <a:xfrm>
          <a:off x="4310280" y="1682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51,046</a:t>
          </a:r>
          <a:endParaRPr b="0" lang="en-US" sz="1000" spc="-1" strike="noStrike">
            <a:latin typeface="游明朝"/>
          </a:endParaRPr>
        </a:p>
      </xdr:txBody>
    </xdr:sp>
    <xdr:clientData/>
  </xdr:twoCellAnchor>
  <xdr:twoCellAnchor editAs="twoCell">
    <xdr:from>
      <xdr:col>23</xdr:col>
      <xdr:colOff>164880</xdr:colOff>
      <xdr:row>98</xdr:row>
      <xdr:rowOff>6120</xdr:rowOff>
    </xdr:from>
    <xdr:to>
      <xdr:col>24</xdr:col>
      <xdr:colOff>152280</xdr:colOff>
      <xdr:row>98</xdr:row>
      <xdr:rowOff>6120</xdr:rowOff>
    </xdr:to>
    <xdr:cxnSp>
      <xdr:nvCxnSpPr>
        <xdr:cNvPr id="1303" name="直線コネクタ 230"/>
        <xdr:cNvCxnSpPr/>
      </xdr:nvCxnSpPr>
      <xdr:spPr>
        <a:xfrm>
          <a:off x="4181400" y="16808400"/>
          <a:ext cx="162360" cy="360"/>
        </a:xfrm>
        <a:prstGeom prst="straightConnector1">
          <a:avLst/>
        </a:prstGeom>
        <a:ln w="19050">
          <a:solidFill>
            <a:srgbClr val="000000"/>
          </a:solidFill>
          <a:miter/>
        </a:ln>
      </xdr:spPr>
    </xdr:cxnSp>
    <xdr:clientData/>
  </xdr:twoCellAnchor>
  <xdr:twoCellAnchor editAs="oneCell">
    <xdr:from>
      <xdr:col>24</xdr:col>
      <xdr:colOff>119160</xdr:colOff>
      <xdr:row>88</xdr:row>
      <xdr:rowOff>81000</xdr:rowOff>
    </xdr:from>
    <xdr:to>
      <xdr:col>28</xdr:col>
      <xdr:colOff>9360</xdr:colOff>
      <xdr:row>89</xdr:row>
      <xdr:rowOff>126000</xdr:rowOff>
    </xdr:to>
    <xdr:sp>
      <xdr:nvSpPr>
        <xdr:cNvPr id="1304" name="扶助費最大値テキスト"/>
        <xdr:cNvSpPr/>
      </xdr:nvSpPr>
      <xdr:spPr>
        <a:xfrm>
          <a:off x="4310280" y="15168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125,963</a:t>
          </a:r>
          <a:endParaRPr b="0" lang="en-US" sz="1000" spc="-1" strike="noStrike">
            <a:latin typeface="游明朝"/>
          </a:endParaRPr>
        </a:p>
      </xdr:txBody>
    </xdr:sp>
    <xdr:clientData/>
  </xdr:twoCellAnchor>
  <xdr:twoCellAnchor editAs="twoCell">
    <xdr:from>
      <xdr:col>23</xdr:col>
      <xdr:colOff>164880</xdr:colOff>
      <xdr:row>89</xdr:row>
      <xdr:rowOff>116640</xdr:rowOff>
    </xdr:from>
    <xdr:to>
      <xdr:col>24</xdr:col>
      <xdr:colOff>152280</xdr:colOff>
      <xdr:row>89</xdr:row>
      <xdr:rowOff>116640</xdr:rowOff>
    </xdr:to>
    <xdr:cxnSp>
      <xdr:nvCxnSpPr>
        <xdr:cNvPr id="1305" name="直線コネクタ 232"/>
        <xdr:cNvCxnSpPr/>
      </xdr:nvCxnSpPr>
      <xdr:spPr>
        <a:xfrm>
          <a:off x="4181400" y="15375600"/>
          <a:ext cx="162360" cy="360"/>
        </a:xfrm>
        <a:prstGeom prst="straightConnector1">
          <a:avLst/>
        </a:prstGeom>
        <a:ln w="19050">
          <a:solidFill>
            <a:srgbClr val="000000"/>
          </a:solidFill>
          <a:miter/>
        </a:ln>
      </xdr:spPr>
    </xdr:cxnSp>
    <xdr:clientData/>
  </xdr:twoCellAnchor>
  <xdr:twoCellAnchor editAs="twoCell">
    <xdr:from>
      <xdr:col>20</xdr:col>
      <xdr:colOff>0</xdr:colOff>
      <xdr:row>91</xdr:row>
      <xdr:rowOff>1800</xdr:rowOff>
    </xdr:from>
    <xdr:to>
      <xdr:col>24</xdr:col>
      <xdr:colOff>63360</xdr:colOff>
      <xdr:row>92</xdr:row>
      <xdr:rowOff>167400</xdr:rowOff>
    </xdr:to>
    <xdr:cxnSp>
      <xdr:nvCxnSpPr>
        <xdr:cNvPr id="1306" name="直線コネクタ 233"/>
        <xdr:cNvCxnSpPr/>
      </xdr:nvCxnSpPr>
      <xdr:spPr>
        <a:xfrm>
          <a:off x="3492360" y="15603840"/>
          <a:ext cx="762480" cy="337320"/>
        </a:xfrm>
        <a:prstGeom prst="straightConnector1">
          <a:avLst/>
        </a:prstGeom>
        <a:ln w="6350">
          <a:solidFill>
            <a:srgbClr val="ff0000"/>
          </a:solidFill>
          <a:miter/>
        </a:ln>
      </xdr:spPr>
    </xdr:cxnSp>
    <xdr:clientData/>
  </xdr:twoCellAnchor>
  <xdr:twoCellAnchor editAs="oneCell">
    <xdr:from>
      <xdr:col>24</xdr:col>
      <xdr:colOff>119160</xdr:colOff>
      <xdr:row>94</xdr:row>
      <xdr:rowOff>138600</xdr:rowOff>
    </xdr:from>
    <xdr:to>
      <xdr:col>27</xdr:col>
      <xdr:colOff>120240</xdr:colOff>
      <xdr:row>96</xdr:row>
      <xdr:rowOff>12240</xdr:rowOff>
    </xdr:to>
    <xdr:sp>
      <xdr:nvSpPr>
        <xdr:cNvPr id="1307" name="扶助費平均値テキスト"/>
        <xdr:cNvSpPr/>
      </xdr:nvSpPr>
      <xdr:spPr>
        <a:xfrm>
          <a:off x="4310280" y="1625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77,370</a:t>
          </a:r>
          <a:endParaRPr b="0" lang="en-US" sz="1000" spc="-1" strike="noStrike">
            <a:latin typeface="游明朝"/>
          </a:endParaRPr>
        </a:p>
      </xdr:txBody>
    </xdr:sp>
    <xdr:clientData/>
  </xdr:twoCellAnchor>
  <xdr:twoCellAnchor editAs="twoCell">
    <xdr:from>
      <xdr:col>24</xdr:col>
      <xdr:colOff>12600</xdr:colOff>
      <xdr:row>94</xdr:row>
      <xdr:rowOff>138960</xdr:rowOff>
    </xdr:from>
    <xdr:to>
      <xdr:col>24</xdr:col>
      <xdr:colOff>113760</xdr:colOff>
      <xdr:row>95</xdr:row>
      <xdr:rowOff>68760</xdr:rowOff>
    </xdr:to>
    <xdr:sp>
      <xdr:nvSpPr>
        <xdr:cNvPr id="1308" name="フローチャート: 判断 235"/>
        <xdr:cNvSpPr/>
      </xdr:nvSpPr>
      <xdr:spPr>
        <a:xfrm>
          <a:off x="4203720" y="16255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91</xdr:row>
      <xdr:rowOff>1800</xdr:rowOff>
    </xdr:from>
    <xdr:to>
      <xdr:col>19</xdr:col>
      <xdr:colOff>174600</xdr:colOff>
      <xdr:row>94</xdr:row>
      <xdr:rowOff>70200</xdr:rowOff>
    </xdr:to>
    <xdr:cxnSp>
      <xdr:nvCxnSpPr>
        <xdr:cNvPr id="1309" name="直線コネクタ 236"/>
        <xdr:cNvCxnSpPr/>
      </xdr:nvCxnSpPr>
      <xdr:spPr>
        <a:xfrm flipV="1">
          <a:off x="2670120" y="15603840"/>
          <a:ext cx="822600" cy="583200"/>
        </a:xfrm>
        <a:prstGeom prst="straightConnector1">
          <a:avLst/>
        </a:prstGeom>
        <a:ln w="6350">
          <a:solidFill>
            <a:srgbClr val="ff0000"/>
          </a:solidFill>
          <a:miter/>
        </a:ln>
      </xdr:spPr>
    </xdr:cxnSp>
    <xdr:clientData/>
  </xdr:twoCellAnchor>
  <xdr:twoCellAnchor editAs="twoCell">
    <xdr:from>
      <xdr:col>19</xdr:col>
      <xdr:colOff>127080</xdr:colOff>
      <xdr:row>93</xdr:row>
      <xdr:rowOff>69840</xdr:rowOff>
    </xdr:from>
    <xdr:to>
      <xdr:col>20</xdr:col>
      <xdr:colOff>37800</xdr:colOff>
      <xdr:row>93</xdr:row>
      <xdr:rowOff>171000</xdr:rowOff>
    </xdr:to>
    <xdr:sp>
      <xdr:nvSpPr>
        <xdr:cNvPr id="1310" name="フローチャート: 判断 237"/>
        <xdr:cNvSpPr/>
      </xdr:nvSpPr>
      <xdr:spPr>
        <a:xfrm>
          <a:off x="3444840" y="160146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94</xdr:row>
      <xdr:rowOff>12240</xdr:rowOff>
    </xdr:from>
    <xdr:to>
      <xdr:col>21</xdr:col>
      <xdr:colOff>103320</xdr:colOff>
      <xdr:row>95</xdr:row>
      <xdr:rowOff>57240</xdr:rowOff>
    </xdr:to>
    <xdr:sp>
      <xdr:nvSpPr>
        <xdr:cNvPr id="1311" name="テキスト ボックス 238"/>
        <xdr:cNvSpPr/>
      </xdr:nvSpPr>
      <xdr:spPr>
        <a:xfrm>
          <a:off x="3245400" y="16128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90,011</a:t>
          </a:r>
          <a:endParaRPr b="0" lang="en-US" sz="1000" spc="-1" strike="noStrike">
            <a:latin typeface="游明朝"/>
          </a:endParaRPr>
        </a:p>
      </xdr:txBody>
    </xdr:sp>
    <xdr:clientData/>
  </xdr:twoCellAnchor>
  <xdr:twoCellAnchor editAs="twoCell">
    <xdr:from>
      <xdr:col>10</xdr:col>
      <xdr:colOff>114120</xdr:colOff>
      <xdr:row>94</xdr:row>
      <xdr:rowOff>70200</xdr:rowOff>
    </xdr:from>
    <xdr:to>
      <xdr:col>15</xdr:col>
      <xdr:colOff>50760</xdr:colOff>
      <xdr:row>95</xdr:row>
      <xdr:rowOff>50040</xdr:rowOff>
    </xdr:to>
    <xdr:cxnSp>
      <xdr:nvCxnSpPr>
        <xdr:cNvPr id="1312" name="直線コネクタ 239"/>
        <xdr:cNvCxnSpPr/>
      </xdr:nvCxnSpPr>
      <xdr:spPr>
        <a:xfrm flipV="1">
          <a:off x="1860480" y="16186680"/>
          <a:ext cx="810000" cy="151560"/>
        </a:xfrm>
        <a:prstGeom prst="straightConnector1">
          <a:avLst/>
        </a:prstGeom>
        <a:ln w="6350">
          <a:solidFill>
            <a:srgbClr val="ff0000"/>
          </a:solidFill>
          <a:miter/>
        </a:ln>
      </xdr:spPr>
    </xdr:cxnSp>
    <xdr:clientData/>
  </xdr:twoCellAnchor>
  <xdr:twoCellAnchor editAs="twoCell">
    <xdr:from>
      <xdr:col>15</xdr:col>
      <xdr:colOff>0</xdr:colOff>
      <xdr:row>95</xdr:row>
      <xdr:rowOff>137880</xdr:rowOff>
    </xdr:from>
    <xdr:to>
      <xdr:col>15</xdr:col>
      <xdr:colOff>101160</xdr:colOff>
      <xdr:row>96</xdr:row>
      <xdr:rowOff>67680</xdr:rowOff>
    </xdr:to>
    <xdr:sp>
      <xdr:nvSpPr>
        <xdr:cNvPr id="1313" name="フローチャート: 判断 240"/>
        <xdr:cNvSpPr/>
      </xdr:nvSpPr>
      <xdr:spPr>
        <a:xfrm>
          <a:off x="2619360" y="16425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96</xdr:row>
      <xdr:rowOff>80280</xdr:rowOff>
    </xdr:from>
    <xdr:to>
      <xdr:col>16</xdr:col>
      <xdr:colOff>167040</xdr:colOff>
      <xdr:row>97</xdr:row>
      <xdr:rowOff>125280</xdr:rowOff>
    </xdr:to>
    <xdr:sp>
      <xdr:nvSpPr>
        <xdr:cNvPr id="1314" name="テキスト ボックス 241"/>
        <xdr:cNvSpPr/>
      </xdr:nvSpPr>
      <xdr:spPr>
        <a:xfrm>
          <a:off x="2436120" y="16539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68,435</a:t>
          </a:r>
          <a:endParaRPr b="0" lang="en-US" sz="1000" spc="-1" strike="noStrike">
            <a:latin typeface="游明朝"/>
          </a:endParaRPr>
        </a:p>
      </xdr:txBody>
    </xdr:sp>
    <xdr:clientData/>
  </xdr:twoCellAnchor>
  <xdr:twoCellAnchor editAs="twoCell">
    <xdr:from>
      <xdr:col>6</xdr:col>
      <xdr:colOff>0</xdr:colOff>
      <xdr:row>95</xdr:row>
      <xdr:rowOff>50040</xdr:rowOff>
    </xdr:from>
    <xdr:to>
      <xdr:col>10</xdr:col>
      <xdr:colOff>114120</xdr:colOff>
      <xdr:row>96</xdr:row>
      <xdr:rowOff>18720</xdr:rowOff>
    </xdr:to>
    <xdr:cxnSp>
      <xdr:nvCxnSpPr>
        <xdr:cNvPr id="1315" name="直線コネクタ 242"/>
        <xdr:cNvCxnSpPr/>
      </xdr:nvCxnSpPr>
      <xdr:spPr>
        <a:xfrm flipV="1">
          <a:off x="1047600" y="16337880"/>
          <a:ext cx="813240" cy="140400"/>
        </a:xfrm>
        <a:prstGeom prst="straightConnector1">
          <a:avLst/>
        </a:prstGeom>
        <a:ln w="6350">
          <a:solidFill>
            <a:srgbClr val="ff0000"/>
          </a:solidFill>
          <a:miter/>
        </a:ln>
      </xdr:spPr>
    </xdr:cxnSp>
    <xdr:clientData/>
  </xdr:twoCellAnchor>
  <xdr:twoCellAnchor editAs="twoCell">
    <xdr:from>
      <xdr:col>10</xdr:col>
      <xdr:colOff>63360</xdr:colOff>
      <xdr:row>96</xdr:row>
      <xdr:rowOff>29160</xdr:rowOff>
    </xdr:from>
    <xdr:to>
      <xdr:col>10</xdr:col>
      <xdr:colOff>164520</xdr:colOff>
      <xdr:row>96</xdr:row>
      <xdr:rowOff>129600</xdr:rowOff>
    </xdr:to>
    <xdr:sp>
      <xdr:nvSpPr>
        <xdr:cNvPr id="1316" name="フローチャート: 判断 243"/>
        <xdr:cNvSpPr/>
      </xdr:nvSpPr>
      <xdr:spPr>
        <a:xfrm>
          <a:off x="1809720" y="16488360"/>
          <a:ext cx="101160" cy="1004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96</xdr:row>
      <xdr:rowOff>139320</xdr:rowOff>
    </xdr:from>
    <xdr:to>
      <xdr:col>12</xdr:col>
      <xdr:colOff>39960</xdr:colOff>
      <xdr:row>98</xdr:row>
      <xdr:rowOff>12600</xdr:rowOff>
    </xdr:to>
    <xdr:sp>
      <xdr:nvSpPr>
        <xdr:cNvPr id="1317" name="テキスト ボックス 244"/>
        <xdr:cNvSpPr/>
      </xdr:nvSpPr>
      <xdr:spPr>
        <a:xfrm>
          <a:off x="1610640" y="1659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65,168</a:t>
          </a:r>
          <a:endParaRPr b="0" lang="en-US" sz="1000" spc="-1" strike="noStrike">
            <a:latin typeface="游明朝"/>
          </a:endParaRPr>
        </a:p>
      </xdr:txBody>
    </xdr:sp>
    <xdr:clientData/>
  </xdr:twoCellAnchor>
  <xdr:twoCellAnchor editAs="twoCell">
    <xdr:from>
      <xdr:col>5</xdr:col>
      <xdr:colOff>127080</xdr:colOff>
      <xdr:row>96</xdr:row>
      <xdr:rowOff>80640</xdr:rowOff>
    </xdr:from>
    <xdr:to>
      <xdr:col>6</xdr:col>
      <xdr:colOff>37800</xdr:colOff>
      <xdr:row>97</xdr:row>
      <xdr:rowOff>10440</xdr:rowOff>
    </xdr:to>
    <xdr:sp>
      <xdr:nvSpPr>
        <xdr:cNvPr id="1318" name="フローチャート: 判断 245"/>
        <xdr:cNvSpPr/>
      </xdr:nvSpPr>
      <xdr:spPr>
        <a:xfrm>
          <a:off x="1000080" y="165398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97</xdr:row>
      <xdr:rowOff>23040</xdr:rowOff>
    </xdr:from>
    <xdr:to>
      <xdr:col>7</xdr:col>
      <xdr:colOff>103320</xdr:colOff>
      <xdr:row>98</xdr:row>
      <xdr:rowOff>67680</xdr:rowOff>
    </xdr:to>
    <xdr:sp>
      <xdr:nvSpPr>
        <xdr:cNvPr id="1319" name="テキスト ボックス 246"/>
        <xdr:cNvSpPr/>
      </xdr:nvSpPr>
      <xdr:spPr>
        <a:xfrm>
          <a:off x="800640" y="16653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62,432</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1320" name="テキスト ボックス 247"/>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101</xdr:row>
      <xdr:rowOff>101160</xdr:rowOff>
    </xdr:from>
    <xdr:to>
      <xdr:col>23</xdr:col>
      <xdr:colOff>63000</xdr:colOff>
      <xdr:row>102</xdr:row>
      <xdr:rowOff>145800</xdr:rowOff>
    </xdr:to>
    <xdr:sp>
      <xdr:nvSpPr>
        <xdr:cNvPr id="1321" name="テキスト ボックス 248"/>
        <xdr:cNvSpPr/>
      </xdr:nvSpPr>
      <xdr:spPr>
        <a:xfrm>
          <a:off x="33177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1322" name="テキスト ボックス 249"/>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1323" name="テキスト ボックス 250"/>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101</xdr:row>
      <xdr:rowOff>101160</xdr:rowOff>
    </xdr:from>
    <xdr:to>
      <xdr:col>9</xdr:col>
      <xdr:colOff>63000</xdr:colOff>
      <xdr:row>102</xdr:row>
      <xdr:rowOff>145800</xdr:rowOff>
    </xdr:to>
    <xdr:sp>
      <xdr:nvSpPr>
        <xdr:cNvPr id="1324" name="テキスト ボックス 251"/>
        <xdr:cNvSpPr/>
      </xdr:nvSpPr>
      <xdr:spPr>
        <a:xfrm>
          <a:off x="873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92</xdr:row>
      <xdr:rowOff>117000</xdr:rowOff>
    </xdr:from>
    <xdr:to>
      <xdr:col>24</xdr:col>
      <xdr:colOff>113760</xdr:colOff>
      <xdr:row>93</xdr:row>
      <xdr:rowOff>46800</xdr:rowOff>
    </xdr:to>
    <xdr:sp>
      <xdr:nvSpPr>
        <xdr:cNvPr id="1325" name="楕円 252"/>
        <xdr:cNvSpPr/>
      </xdr:nvSpPr>
      <xdr:spPr>
        <a:xfrm>
          <a:off x="4203720" y="15890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91</xdr:row>
      <xdr:rowOff>160920</xdr:rowOff>
    </xdr:from>
    <xdr:to>
      <xdr:col>27</xdr:col>
      <xdr:colOff>120240</xdr:colOff>
      <xdr:row>93</xdr:row>
      <xdr:rowOff>34560</xdr:rowOff>
    </xdr:to>
    <xdr:sp>
      <xdr:nvSpPr>
        <xdr:cNvPr id="1326" name="扶助費該当値テキスト"/>
        <xdr:cNvSpPr/>
      </xdr:nvSpPr>
      <xdr:spPr>
        <a:xfrm>
          <a:off x="4310280" y="15762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96,522</a:t>
          </a:r>
          <a:endParaRPr b="0" lang="en-US" sz="1000" spc="-1" strike="noStrike">
            <a:latin typeface="游明朝"/>
          </a:endParaRPr>
        </a:p>
      </xdr:txBody>
    </xdr:sp>
    <xdr:clientData/>
  </xdr:twoCellAnchor>
  <xdr:twoCellAnchor editAs="twoCell">
    <xdr:from>
      <xdr:col>19</xdr:col>
      <xdr:colOff>127080</xdr:colOff>
      <xdr:row>90</xdr:row>
      <xdr:rowOff>118080</xdr:rowOff>
    </xdr:from>
    <xdr:to>
      <xdr:col>20</xdr:col>
      <xdr:colOff>37800</xdr:colOff>
      <xdr:row>91</xdr:row>
      <xdr:rowOff>52200</xdr:rowOff>
    </xdr:to>
    <xdr:sp>
      <xdr:nvSpPr>
        <xdr:cNvPr id="1327" name="楕円 254"/>
        <xdr:cNvSpPr/>
      </xdr:nvSpPr>
      <xdr:spPr>
        <a:xfrm>
          <a:off x="3444840" y="15548760"/>
          <a:ext cx="85320" cy="1054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73440</xdr:colOff>
      <xdr:row>89</xdr:row>
      <xdr:rowOff>82440</xdr:rowOff>
    </xdr:from>
    <xdr:to>
      <xdr:col>21</xdr:col>
      <xdr:colOff>138240</xdr:colOff>
      <xdr:row>90</xdr:row>
      <xdr:rowOff>127080</xdr:rowOff>
    </xdr:to>
    <xdr:sp>
      <xdr:nvSpPr>
        <xdr:cNvPr id="1328" name="テキスト ボックス 255"/>
        <xdr:cNvSpPr/>
      </xdr:nvSpPr>
      <xdr:spPr>
        <a:xfrm>
          <a:off x="3216600" y="15341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114,237</a:t>
          </a:r>
          <a:endParaRPr b="0" lang="en-US" sz="1000" spc="-1" strike="noStrike">
            <a:latin typeface="游明朝"/>
          </a:endParaRPr>
        </a:p>
      </xdr:txBody>
    </xdr:sp>
    <xdr:clientData/>
  </xdr:twoCellAnchor>
  <xdr:twoCellAnchor editAs="twoCell">
    <xdr:from>
      <xdr:col>15</xdr:col>
      <xdr:colOff>0</xdr:colOff>
      <xdr:row>94</xdr:row>
      <xdr:rowOff>19800</xdr:rowOff>
    </xdr:from>
    <xdr:to>
      <xdr:col>15</xdr:col>
      <xdr:colOff>101160</xdr:colOff>
      <xdr:row>94</xdr:row>
      <xdr:rowOff>120960</xdr:rowOff>
    </xdr:to>
    <xdr:sp>
      <xdr:nvSpPr>
        <xdr:cNvPr id="1329" name="楕円 256"/>
        <xdr:cNvSpPr/>
      </xdr:nvSpPr>
      <xdr:spPr>
        <a:xfrm>
          <a:off x="2619360" y="16136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92</xdr:row>
      <xdr:rowOff>159120</xdr:rowOff>
    </xdr:from>
    <xdr:to>
      <xdr:col>16</xdr:col>
      <xdr:colOff>167040</xdr:colOff>
      <xdr:row>94</xdr:row>
      <xdr:rowOff>32400</xdr:rowOff>
    </xdr:to>
    <xdr:sp>
      <xdr:nvSpPr>
        <xdr:cNvPr id="1330" name="テキスト ボックス 257"/>
        <xdr:cNvSpPr/>
      </xdr:nvSpPr>
      <xdr:spPr>
        <a:xfrm>
          <a:off x="2436120" y="15932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83,618</a:t>
          </a:r>
          <a:endParaRPr b="0" lang="en-US" sz="1000" spc="-1" strike="noStrike">
            <a:latin typeface="游明朝"/>
          </a:endParaRPr>
        </a:p>
      </xdr:txBody>
    </xdr:sp>
    <xdr:clientData/>
  </xdr:twoCellAnchor>
  <xdr:twoCellAnchor editAs="twoCell">
    <xdr:from>
      <xdr:col>10</xdr:col>
      <xdr:colOff>63360</xdr:colOff>
      <xdr:row>95</xdr:row>
      <xdr:rowOff>-720</xdr:rowOff>
    </xdr:from>
    <xdr:to>
      <xdr:col>10</xdr:col>
      <xdr:colOff>164520</xdr:colOff>
      <xdr:row>95</xdr:row>
      <xdr:rowOff>100440</xdr:rowOff>
    </xdr:to>
    <xdr:sp>
      <xdr:nvSpPr>
        <xdr:cNvPr id="1331" name="楕円 258"/>
        <xdr:cNvSpPr/>
      </xdr:nvSpPr>
      <xdr:spPr>
        <a:xfrm>
          <a:off x="1809720" y="16287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93</xdr:row>
      <xdr:rowOff>138600</xdr:rowOff>
    </xdr:from>
    <xdr:to>
      <xdr:col>12</xdr:col>
      <xdr:colOff>39960</xdr:colOff>
      <xdr:row>95</xdr:row>
      <xdr:rowOff>11880</xdr:rowOff>
    </xdr:to>
    <xdr:sp>
      <xdr:nvSpPr>
        <xdr:cNvPr id="1332" name="テキスト ボックス 259"/>
        <xdr:cNvSpPr/>
      </xdr:nvSpPr>
      <xdr:spPr>
        <a:xfrm>
          <a:off x="1610640" y="16083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75,688</a:t>
          </a:r>
          <a:endParaRPr b="0" lang="en-US" sz="1000" spc="-1" strike="noStrike">
            <a:latin typeface="游明朝"/>
          </a:endParaRPr>
        </a:p>
      </xdr:txBody>
    </xdr:sp>
    <xdr:clientData/>
  </xdr:twoCellAnchor>
  <xdr:twoCellAnchor editAs="twoCell">
    <xdr:from>
      <xdr:col>5</xdr:col>
      <xdr:colOff>127080</xdr:colOff>
      <xdr:row>95</xdr:row>
      <xdr:rowOff>139680</xdr:rowOff>
    </xdr:from>
    <xdr:to>
      <xdr:col>6</xdr:col>
      <xdr:colOff>37800</xdr:colOff>
      <xdr:row>96</xdr:row>
      <xdr:rowOff>69480</xdr:rowOff>
    </xdr:to>
    <xdr:sp>
      <xdr:nvSpPr>
        <xdr:cNvPr id="1333" name="楕円 260"/>
        <xdr:cNvSpPr/>
      </xdr:nvSpPr>
      <xdr:spPr>
        <a:xfrm>
          <a:off x="1000080" y="16427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94</xdr:row>
      <xdr:rowOff>104400</xdr:rowOff>
    </xdr:from>
    <xdr:to>
      <xdr:col>7</xdr:col>
      <xdr:colOff>103320</xdr:colOff>
      <xdr:row>95</xdr:row>
      <xdr:rowOff>149400</xdr:rowOff>
    </xdr:to>
    <xdr:sp>
      <xdr:nvSpPr>
        <xdr:cNvPr id="1334" name="テキスト ボックス 261"/>
        <xdr:cNvSpPr/>
      </xdr:nvSpPr>
      <xdr:spPr>
        <a:xfrm>
          <a:off x="800640" y="16220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68,345</a:t>
          </a:r>
          <a:endParaRPr b="0" lang="en-US" sz="1000" spc="-1" strike="noStrike">
            <a:latin typeface="游明朝"/>
          </a:endParaRPr>
        </a:p>
      </xdr:txBody>
    </xdr:sp>
    <xdr:clientData/>
  </xdr:twoCellAnchor>
  <xdr:twoCellAnchor editAs="twoCell">
    <xdr:from>
      <xdr:col>34</xdr:col>
      <xdr:colOff>127080</xdr:colOff>
      <xdr:row>23</xdr:row>
      <xdr:rowOff>55080</xdr:rowOff>
    </xdr:from>
    <xdr:to>
      <xdr:col>59</xdr:col>
      <xdr:colOff>50400</xdr:colOff>
      <xdr:row>25</xdr:row>
      <xdr:rowOff>29880</xdr:rowOff>
    </xdr:to>
    <xdr:sp>
      <xdr:nvSpPr>
        <xdr:cNvPr id="1335" name="正方形/長方形 262"/>
        <xdr:cNvSpPr/>
      </xdr:nvSpPr>
      <xdr:spPr>
        <a:xfrm>
          <a:off x="6064200" y="3998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35</xdr:col>
      <xdr:colOff>63360</xdr:colOff>
      <xdr:row>25</xdr:row>
      <xdr:rowOff>55080</xdr:rowOff>
    </xdr:from>
    <xdr:to>
      <xdr:col>43</xdr:col>
      <xdr:colOff>63000</xdr:colOff>
      <xdr:row>26</xdr:row>
      <xdr:rowOff>133920</xdr:rowOff>
    </xdr:to>
    <xdr:sp>
      <xdr:nvSpPr>
        <xdr:cNvPr id="1336" name="正方形/長方形 263"/>
        <xdr:cNvSpPr/>
      </xdr:nvSpPr>
      <xdr:spPr>
        <a:xfrm>
          <a:off x="617508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86400</xdr:rowOff>
    </xdr:from>
    <xdr:to>
      <xdr:col>43</xdr:col>
      <xdr:colOff>63000</xdr:colOff>
      <xdr:row>27</xdr:row>
      <xdr:rowOff>171000</xdr:rowOff>
    </xdr:to>
    <xdr:sp>
      <xdr:nvSpPr>
        <xdr:cNvPr id="1337" name="正方形/長方形 264"/>
        <xdr:cNvSpPr/>
      </xdr:nvSpPr>
      <xdr:spPr>
        <a:xfrm>
          <a:off x="617508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36/37</a:t>
          </a:r>
          <a:endParaRPr b="0" lang="en-US" sz="1200" spc="-1" strike="noStrike">
            <a:latin typeface="游明朝"/>
          </a:endParaRPr>
        </a:p>
      </xdr:txBody>
    </xdr:sp>
    <xdr:clientData/>
  </xdr:twoCellAnchor>
  <xdr:twoCellAnchor editAs="twoCell">
    <xdr:from>
      <xdr:col>40</xdr:col>
      <xdr:colOff>127080</xdr:colOff>
      <xdr:row>25</xdr:row>
      <xdr:rowOff>55080</xdr:rowOff>
    </xdr:from>
    <xdr:to>
      <xdr:col>48</xdr:col>
      <xdr:colOff>126720</xdr:colOff>
      <xdr:row>26</xdr:row>
      <xdr:rowOff>133920</xdr:rowOff>
    </xdr:to>
    <xdr:sp>
      <xdr:nvSpPr>
        <xdr:cNvPr id="1338" name="正方形/長方形 265"/>
        <xdr:cNvSpPr/>
      </xdr:nvSpPr>
      <xdr:spPr>
        <a:xfrm>
          <a:off x="71121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86400</xdr:rowOff>
    </xdr:from>
    <xdr:to>
      <xdr:col>48</xdr:col>
      <xdr:colOff>126720</xdr:colOff>
      <xdr:row>27</xdr:row>
      <xdr:rowOff>171000</xdr:rowOff>
    </xdr:to>
    <xdr:sp>
      <xdr:nvSpPr>
        <xdr:cNvPr id="1339" name="正方形/長方形 266"/>
        <xdr:cNvSpPr/>
      </xdr:nvSpPr>
      <xdr:spPr>
        <a:xfrm>
          <a:off x="71121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56,583</a:t>
          </a:r>
          <a:endParaRPr b="0" lang="en-US" sz="1200" spc="-1" strike="noStrike">
            <a:latin typeface="游明朝"/>
          </a:endParaRPr>
        </a:p>
      </xdr:txBody>
    </xdr:sp>
    <xdr:clientData/>
  </xdr:twoCellAnchor>
  <xdr:twoCellAnchor editAs="twoCell">
    <xdr:from>
      <xdr:col>46</xdr:col>
      <xdr:colOff>127080</xdr:colOff>
      <xdr:row>25</xdr:row>
      <xdr:rowOff>55080</xdr:rowOff>
    </xdr:from>
    <xdr:to>
      <xdr:col>54</xdr:col>
      <xdr:colOff>126720</xdr:colOff>
      <xdr:row>26</xdr:row>
      <xdr:rowOff>133920</xdr:rowOff>
    </xdr:to>
    <xdr:sp>
      <xdr:nvSpPr>
        <xdr:cNvPr id="1340" name="正方形/長方形 267"/>
        <xdr:cNvSpPr/>
      </xdr:nvSpPr>
      <xdr:spPr>
        <a:xfrm>
          <a:off x="81597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26</xdr:row>
      <xdr:rowOff>86400</xdr:rowOff>
    </xdr:from>
    <xdr:to>
      <xdr:col>54</xdr:col>
      <xdr:colOff>126720</xdr:colOff>
      <xdr:row>27</xdr:row>
      <xdr:rowOff>171000</xdr:rowOff>
    </xdr:to>
    <xdr:sp>
      <xdr:nvSpPr>
        <xdr:cNvPr id="1341" name="正方形/長方形 268"/>
        <xdr:cNvSpPr/>
      </xdr:nvSpPr>
      <xdr:spPr>
        <a:xfrm>
          <a:off x="81597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50,285</a:t>
          </a:r>
          <a:endParaRPr b="0" lang="en-US" sz="1200" spc="-1" strike="noStrike">
            <a:latin typeface="游明朝"/>
          </a:endParaRPr>
        </a:p>
      </xdr:txBody>
    </xdr:sp>
    <xdr:clientData/>
  </xdr:twoCellAnchor>
  <xdr:twoCellAnchor editAs="twoCell">
    <xdr:from>
      <xdr:col>34</xdr:col>
      <xdr:colOff>127080</xdr:colOff>
      <xdr:row>28</xdr:row>
      <xdr:rowOff>24840</xdr:rowOff>
    </xdr:from>
    <xdr:to>
      <xdr:col>59</xdr:col>
      <xdr:colOff>50400</xdr:colOff>
      <xdr:row>41</xdr:row>
      <xdr:rowOff>79200</xdr:rowOff>
    </xdr:to>
    <xdr:sp>
      <xdr:nvSpPr>
        <xdr:cNvPr id="1342" name="正方形/長方形 269"/>
        <xdr:cNvSpPr/>
      </xdr:nvSpPr>
      <xdr:spPr>
        <a:xfrm>
          <a:off x="6064200" y="4825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1343" name="テキスト ボックス 270"/>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79200</xdr:rowOff>
    </xdr:from>
    <xdr:to>
      <xdr:col>59</xdr:col>
      <xdr:colOff>50760</xdr:colOff>
      <xdr:row>41</xdr:row>
      <xdr:rowOff>79200</xdr:rowOff>
    </xdr:to>
    <xdr:cxnSp>
      <xdr:nvCxnSpPr>
        <xdr:cNvPr id="1344" name="直線コネクタ 271"/>
        <xdr:cNvCxnSpPr/>
      </xdr:nvCxnSpPr>
      <xdr:spPr>
        <a:xfrm>
          <a:off x="6063840" y="7108560"/>
          <a:ext cx="4290120" cy="360"/>
        </a:xfrm>
        <a:prstGeom prst="straightConnector1">
          <a:avLst/>
        </a:prstGeom>
        <a:ln w="6350">
          <a:solidFill>
            <a:srgbClr val="c0c0c0"/>
          </a:solidFill>
          <a:miter/>
        </a:ln>
      </xdr:spPr>
    </xdr:cxnSp>
    <xdr:clientData/>
  </xdr:twoCellAnchor>
  <xdr:twoCellAnchor editAs="oneCell">
    <xdr:from>
      <xdr:col>33</xdr:col>
      <xdr:colOff>70560</xdr:colOff>
      <xdr:row>40</xdr:row>
      <xdr:rowOff>123120</xdr:rowOff>
    </xdr:from>
    <xdr:to>
      <xdr:col>34</xdr:col>
      <xdr:colOff>140760</xdr:colOff>
      <xdr:row>41</xdr:row>
      <xdr:rowOff>168120</xdr:rowOff>
    </xdr:to>
    <xdr:sp>
      <xdr:nvSpPr>
        <xdr:cNvPr id="1345" name="テキスト ボックス 272"/>
        <xdr:cNvSpPr/>
      </xdr:nvSpPr>
      <xdr:spPr>
        <a:xfrm>
          <a:off x="5833080" y="6981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39</xdr:row>
      <xdr:rowOff>95040</xdr:rowOff>
    </xdr:from>
    <xdr:to>
      <xdr:col>59</xdr:col>
      <xdr:colOff>50760</xdr:colOff>
      <xdr:row>39</xdr:row>
      <xdr:rowOff>95040</xdr:rowOff>
    </xdr:to>
    <xdr:cxnSp>
      <xdr:nvCxnSpPr>
        <xdr:cNvPr id="1346" name="直線コネクタ 273"/>
        <xdr:cNvCxnSpPr/>
      </xdr:nvCxnSpPr>
      <xdr:spPr>
        <a:xfrm>
          <a:off x="6063840" y="6781680"/>
          <a:ext cx="4290120" cy="360"/>
        </a:xfrm>
        <a:prstGeom prst="straightConnector1">
          <a:avLst/>
        </a:prstGeom>
        <a:ln w="6350">
          <a:solidFill>
            <a:srgbClr val="c0c0c0"/>
          </a:solidFill>
          <a:miter/>
        </a:ln>
      </xdr:spPr>
    </xdr:cxnSp>
    <xdr:clientData/>
  </xdr:twoCellAnchor>
  <xdr:twoCellAnchor editAs="oneCell">
    <xdr:from>
      <xdr:col>31</xdr:col>
      <xdr:colOff>167040</xdr:colOff>
      <xdr:row>38</xdr:row>
      <xdr:rowOff>137520</xdr:rowOff>
    </xdr:from>
    <xdr:to>
      <xdr:col>34</xdr:col>
      <xdr:colOff>168120</xdr:colOff>
      <xdr:row>40</xdr:row>
      <xdr:rowOff>11160</xdr:rowOff>
    </xdr:to>
    <xdr:sp>
      <xdr:nvSpPr>
        <xdr:cNvPr id="1347" name="テキスト ボックス 274"/>
        <xdr:cNvSpPr/>
      </xdr:nvSpPr>
      <xdr:spPr>
        <a:xfrm>
          <a:off x="5580360" y="665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37</xdr:row>
      <xdr:rowOff>110160</xdr:rowOff>
    </xdr:from>
    <xdr:to>
      <xdr:col>59</xdr:col>
      <xdr:colOff>50760</xdr:colOff>
      <xdr:row>37</xdr:row>
      <xdr:rowOff>110160</xdr:rowOff>
    </xdr:to>
    <xdr:cxnSp>
      <xdr:nvCxnSpPr>
        <xdr:cNvPr id="1348" name="直線コネクタ 275"/>
        <xdr:cNvCxnSpPr/>
      </xdr:nvCxnSpPr>
      <xdr:spPr>
        <a:xfrm>
          <a:off x="6063840" y="6453720"/>
          <a:ext cx="4290120" cy="360"/>
        </a:xfrm>
        <a:prstGeom prst="straightConnector1">
          <a:avLst/>
        </a:prstGeom>
        <a:ln w="6350">
          <a:solidFill>
            <a:srgbClr val="c0c0c0"/>
          </a:solidFill>
          <a:miter/>
        </a:ln>
      </xdr:spPr>
    </xdr:cxnSp>
    <xdr:clientData/>
  </xdr:twoCellAnchor>
  <xdr:twoCellAnchor editAs="oneCell">
    <xdr:from>
      <xdr:col>31</xdr:col>
      <xdr:colOff>167040</xdr:colOff>
      <xdr:row>36</xdr:row>
      <xdr:rowOff>154440</xdr:rowOff>
    </xdr:from>
    <xdr:to>
      <xdr:col>34</xdr:col>
      <xdr:colOff>168120</xdr:colOff>
      <xdr:row>38</xdr:row>
      <xdr:rowOff>27720</xdr:rowOff>
    </xdr:to>
    <xdr:sp>
      <xdr:nvSpPr>
        <xdr:cNvPr id="1349" name="テキスト ボックス 276"/>
        <xdr:cNvSpPr/>
      </xdr:nvSpPr>
      <xdr:spPr>
        <a:xfrm>
          <a:off x="5580360" y="632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35</xdr:row>
      <xdr:rowOff>126720</xdr:rowOff>
    </xdr:from>
    <xdr:to>
      <xdr:col>59</xdr:col>
      <xdr:colOff>50760</xdr:colOff>
      <xdr:row>35</xdr:row>
      <xdr:rowOff>126720</xdr:rowOff>
    </xdr:to>
    <xdr:cxnSp>
      <xdr:nvCxnSpPr>
        <xdr:cNvPr id="1350" name="直線コネクタ 277"/>
        <xdr:cNvCxnSpPr/>
      </xdr:nvCxnSpPr>
      <xdr:spPr>
        <a:xfrm>
          <a:off x="6063840" y="6127560"/>
          <a:ext cx="4290120" cy="360"/>
        </a:xfrm>
        <a:prstGeom prst="straightConnector1">
          <a:avLst/>
        </a:prstGeom>
        <a:ln w="6350">
          <a:solidFill>
            <a:srgbClr val="c0c0c0"/>
          </a:solidFill>
          <a:miter/>
        </a:ln>
      </xdr:spPr>
    </xdr:cxnSp>
    <xdr:clientData/>
  </xdr:twoCellAnchor>
  <xdr:twoCellAnchor editAs="oneCell">
    <xdr:from>
      <xdr:col>31</xdr:col>
      <xdr:colOff>167040</xdr:colOff>
      <xdr:row>34</xdr:row>
      <xdr:rowOff>168480</xdr:rowOff>
    </xdr:from>
    <xdr:to>
      <xdr:col>34</xdr:col>
      <xdr:colOff>168120</xdr:colOff>
      <xdr:row>36</xdr:row>
      <xdr:rowOff>42120</xdr:rowOff>
    </xdr:to>
    <xdr:sp>
      <xdr:nvSpPr>
        <xdr:cNvPr id="1351" name="テキスト ボックス 278"/>
        <xdr:cNvSpPr/>
      </xdr:nvSpPr>
      <xdr:spPr>
        <a:xfrm>
          <a:off x="5580360" y="599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33</xdr:row>
      <xdr:rowOff>142200</xdr:rowOff>
    </xdr:from>
    <xdr:to>
      <xdr:col>59</xdr:col>
      <xdr:colOff>50760</xdr:colOff>
      <xdr:row>33</xdr:row>
      <xdr:rowOff>142200</xdr:rowOff>
    </xdr:to>
    <xdr:cxnSp>
      <xdr:nvCxnSpPr>
        <xdr:cNvPr id="1352" name="直線コネクタ 279"/>
        <xdr:cNvCxnSpPr/>
      </xdr:nvCxnSpPr>
      <xdr:spPr>
        <a:xfrm>
          <a:off x="6063840" y="5799960"/>
          <a:ext cx="4290120" cy="360"/>
        </a:xfrm>
        <a:prstGeom prst="straightConnector1">
          <a:avLst/>
        </a:prstGeom>
        <a:ln w="6350">
          <a:solidFill>
            <a:srgbClr val="c0c0c0"/>
          </a:solidFill>
          <a:miter/>
        </a:ln>
      </xdr:spPr>
    </xdr:cxnSp>
    <xdr:clientData/>
  </xdr:twoCellAnchor>
  <xdr:twoCellAnchor editAs="oneCell">
    <xdr:from>
      <xdr:col>31</xdr:col>
      <xdr:colOff>106200</xdr:colOff>
      <xdr:row>33</xdr:row>
      <xdr:rowOff>21600</xdr:rowOff>
    </xdr:from>
    <xdr:to>
      <xdr:col>34</xdr:col>
      <xdr:colOff>171000</xdr:colOff>
      <xdr:row>34</xdr:row>
      <xdr:rowOff>66240</xdr:rowOff>
    </xdr:to>
    <xdr:sp>
      <xdr:nvSpPr>
        <xdr:cNvPr id="1353" name="テキスト ボックス 280"/>
        <xdr:cNvSpPr/>
      </xdr:nvSpPr>
      <xdr:spPr>
        <a:xfrm>
          <a:off x="5519520" y="5679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31</xdr:row>
      <xdr:rowOff>158400</xdr:rowOff>
    </xdr:from>
    <xdr:to>
      <xdr:col>59</xdr:col>
      <xdr:colOff>50760</xdr:colOff>
      <xdr:row>31</xdr:row>
      <xdr:rowOff>158400</xdr:rowOff>
    </xdr:to>
    <xdr:cxnSp>
      <xdr:nvCxnSpPr>
        <xdr:cNvPr id="1354" name="直線コネクタ 281"/>
        <xdr:cNvCxnSpPr/>
      </xdr:nvCxnSpPr>
      <xdr:spPr>
        <a:xfrm>
          <a:off x="6063840" y="5473440"/>
          <a:ext cx="4290120" cy="360"/>
        </a:xfrm>
        <a:prstGeom prst="straightConnector1">
          <a:avLst/>
        </a:prstGeom>
        <a:ln w="6350">
          <a:solidFill>
            <a:srgbClr val="c0c0c0"/>
          </a:solidFill>
          <a:miter/>
        </a:ln>
      </xdr:spPr>
    </xdr:cxnSp>
    <xdr:clientData/>
  </xdr:twoCellAnchor>
  <xdr:twoCellAnchor editAs="oneCell">
    <xdr:from>
      <xdr:col>31</xdr:col>
      <xdr:colOff>106200</xdr:colOff>
      <xdr:row>31</xdr:row>
      <xdr:rowOff>34920</xdr:rowOff>
    </xdr:from>
    <xdr:to>
      <xdr:col>34</xdr:col>
      <xdr:colOff>171000</xdr:colOff>
      <xdr:row>32</xdr:row>
      <xdr:rowOff>79920</xdr:rowOff>
    </xdr:to>
    <xdr:sp>
      <xdr:nvSpPr>
        <xdr:cNvPr id="1355" name="テキスト ボックス 282"/>
        <xdr:cNvSpPr/>
      </xdr:nvSpPr>
      <xdr:spPr>
        <a:xfrm>
          <a:off x="5519520" y="5349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30</xdr:row>
      <xdr:rowOff>7920</xdr:rowOff>
    </xdr:from>
    <xdr:to>
      <xdr:col>59</xdr:col>
      <xdr:colOff>50760</xdr:colOff>
      <xdr:row>30</xdr:row>
      <xdr:rowOff>7920</xdr:rowOff>
    </xdr:to>
    <xdr:cxnSp>
      <xdr:nvCxnSpPr>
        <xdr:cNvPr id="1356" name="直線コネクタ 283"/>
        <xdr:cNvCxnSpPr/>
      </xdr:nvCxnSpPr>
      <xdr:spPr>
        <a:xfrm>
          <a:off x="6063840" y="5151600"/>
          <a:ext cx="4290120" cy="360"/>
        </a:xfrm>
        <a:prstGeom prst="straightConnector1">
          <a:avLst/>
        </a:prstGeom>
        <a:ln w="6350">
          <a:solidFill>
            <a:srgbClr val="c0c0c0"/>
          </a:solidFill>
          <a:miter/>
        </a:ln>
      </xdr:spPr>
    </xdr:cxnSp>
    <xdr:clientData/>
  </xdr:twoCellAnchor>
  <xdr:twoCellAnchor editAs="oneCell">
    <xdr:from>
      <xdr:col>31</xdr:col>
      <xdr:colOff>106200</xdr:colOff>
      <xdr:row>29</xdr:row>
      <xdr:rowOff>52920</xdr:rowOff>
    </xdr:from>
    <xdr:to>
      <xdr:col>34</xdr:col>
      <xdr:colOff>171000</xdr:colOff>
      <xdr:row>30</xdr:row>
      <xdr:rowOff>97560</xdr:rowOff>
    </xdr:to>
    <xdr:sp>
      <xdr:nvSpPr>
        <xdr:cNvPr id="1357" name="テキスト ボックス 284"/>
        <xdr:cNvSpPr/>
      </xdr:nvSpPr>
      <xdr:spPr>
        <a:xfrm>
          <a:off x="5519520" y="5024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34</xdr:col>
      <xdr:colOff>126720</xdr:colOff>
      <xdr:row>28</xdr:row>
      <xdr:rowOff>24480</xdr:rowOff>
    </xdr:from>
    <xdr:to>
      <xdr:col>59</xdr:col>
      <xdr:colOff>50760</xdr:colOff>
      <xdr:row>28</xdr:row>
      <xdr:rowOff>24480</xdr:rowOff>
    </xdr:to>
    <xdr:cxnSp>
      <xdr:nvCxnSpPr>
        <xdr:cNvPr id="1358" name="直線コネクタ 285"/>
        <xdr:cNvCxnSpPr/>
      </xdr:nvCxnSpPr>
      <xdr:spPr>
        <a:xfrm>
          <a:off x="6063840" y="4825080"/>
          <a:ext cx="4290120" cy="360"/>
        </a:xfrm>
        <a:prstGeom prst="straightConnector1">
          <a:avLst/>
        </a:prstGeom>
        <a:ln w="6350">
          <a:solidFill>
            <a:srgbClr val="c0c0c0"/>
          </a:solidFill>
          <a:miter/>
        </a:ln>
      </xdr:spPr>
    </xdr:cxnSp>
    <xdr:clientData/>
  </xdr:twoCellAnchor>
  <xdr:twoCellAnchor editAs="oneCell">
    <xdr:from>
      <xdr:col>31</xdr:col>
      <xdr:colOff>106200</xdr:colOff>
      <xdr:row>27</xdr:row>
      <xdr:rowOff>65880</xdr:rowOff>
    </xdr:from>
    <xdr:to>
      <xdr:col>34</xdr:col>
      <xdr:colOff>171000</xdr:colOff>
      <xdr:row>28</xdr:row>
      <xdr:rowOff>110880</xdr:rowOff>
    </xdr:to>
    <xdr:sp>
      <xdr:nvSpPr>
        <xdr:cNvPr id="1359" name="テキスト ボックス 286"/>
        <xdr:cNvSpPr/>
      </xdr:nvSpPr>
      <xdr:spPr>
        <a:xfrm>
          <a:off x="5519520" y="4695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34</xdr:col>
      <xdr:colOff>127080</xdr:colOff>
      <xdr:row>28</xdr:row>
      <xdr:rowOff>24840</xdr:rowOff>
    </xdr:from>
    <xdr:to>
      <xdr:col>59</xdr:col>
      <xdr:colOff>50400</xdr:colOff>
      <xdr:row>41</xdr:row>
      <xdr:rowOff>79200</xdr:rowOff>
    </xdr:to>
    <xdr:sp>
      <xdr:nvSpPr>
        <xdr:cNvPr id="1360" name="補助費等グラフ枠"/>
        <xdr:cNvSpPr/>
      </xdr:nvSpPr>
      <xdr:spPr>
        <a:xfrm>
          <a:off x="6064200" y="4825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30</xdr:row>
      <xdr:rowOff>93960</xdr:rowOff>
    </xdr:from>
    <xdr:to>
      <xdr:col>55</xdr:col>
      <xdr:colOff>0</xdr:colOff>
      <xdr:row>38</xdr:row>
      <xdr:rowOff>142200</xdr:rowOff>
    </xdr:to>
    <xdr:cxnSp>
      <xdr:nvCxnSpPr>
        <xdr:cNvPr id="1361" name="直線コネクタ 288"/>
        <xdr:cNvCxnSpPr/>
      </xdr:nvCxnSpPr>
      <xdr:spPr>
        <a:xfrm flipV="1">
          <a:off x="9604440" y="5237640"/>
          <a:ext cx="360" cy="1420200"/>
        </a:xfrm>
        <a:prstGeom prst="straightConnector1">
          <a:avLst/>
        </a:prstGeom>
        <a:ln w="31750">
          <a:solidFill>
            <a:srgbClr val="808080"/>
          </a:solidFill>
          <a:miter/>
        </a:ln>
      </xdr:spPr>
    </xdr:cxnSp>
    <xdr:clientData/>
  </xdr:twoCellAnchor>
  <xdr:twoCellAnchor editAs="oneCell">
    <xdr:from>
      <xdr:col>55</xdr:col>
      <xdr:colOff>55440</xdr:colOff>
      <xdr:row>38</xdr:row>
      <xdr:rowOff>162000</xdr:rowOff>
    </xdr:from>
    <xdr:to>
      <xdr:col>58</xdr:col>
      <xdr:colOff>56520</xdr:colOff>
      <xdr:row>40</xdr:row>
      <xdr:rowOff>35640</xdr:rowOff>
    </xdr:to>
    <xdr:sp>
      <xdr:nvSpPr>
        <xdr:cNvPr id="1362" name="補助費等最小値テキスト"/>
        <xdr:cNvSpPr/>
      </xdr:nvSpPr>
      <xdr:spPr>
        <a:xfrm>
          <a:off x="9659880" y="6677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41,217</a:t>
          </a:r>
          <a:endParaRPr b="0" lang="en-US" sz="1000" spc="-1" strike="noStrike">
            <a:latin typeface="游明朝"/>
          </a:endParaRPr>
        </a:p>
      </xdr:txBody>
    </xdr:sp>
    <xdr:clientData/>
  </xdr:twoCellAnchor>
  <xdr:twoCellAnchor editAs="twoCell">
    <xdr:from>
      <xdr:col>54</xdr:col>
      <xdr:colOff>101520</xdr:colOff>
      <xdr:row>38</xdr:row>
      <xdr:rowOff>142200</xdr:rowOff>
    </xdr:from>
    <xdr:to>
      <xdr:col>55</xdr:col>
      <xdr:colOff>88560</xdr:colOff>
      <xdr:row>38</xdr:row>
      <xdr:rowOff>142200</xdr:rowOff>
    </xdr:to>
    <xdr:cxnSp>
      <xdr:nvCxnSpPr>
        <xdr:cNvPr id="1363" name="直線コネクタ 290"/>
        <xdr:cNvCxnSpPr/>
      </xdr:nvCxnSpPr>
      <xdr:spPr>
        <a:xfrm>
          <a:off x="9531360" y="6657480"/>
          <a:ext cx="162000" cy="360"/>
        </a:xfrm>
        <a:prstGeom prst="straightConnector1">
          <a:avLst/>
        </a:prstGeom>
        <a:ln w="19050">
          <a:solidFill>
            <a:srgbClr val="000000"/>
          </a:solidFill>
          <a:miter/>
        </a:ln>
      </xdr:spPr>
    </xdr:cxnSp>
    <xdr:clientData/>
  </xdr:twoCellAnchor>
  <xdr:twoCellAnchor editAs="oneCell">
    <xdr:from>
      <xdr:col>55</xdr:col>
      <xdr:colOff>55440</xdr:colOff>
      <xdr:row>29</xdr:row>
      <xdr:rowOff>56880</xdr:rowOff>
    </xdr:from>
    <xdr:to>
      <xdr:col>58</xdr:col>
      <xdr:colOff>120240</xdr:colOff>
      <xdr:row>30</xdr:row>
      <xdr:rowOff>101520</xdr:rowOff>
    </xdr:to>
    <xdr:sp>
      <xdr:nvSpPr>
        <xdr:cNvPr id="1364" name="補助費等最大値テキスト"/>
        <xdr:cNvSpPr/>
      </xdr:nvSpPr>
      <xdr:spPr>
        <a:xfrm>
          <a:off x="9659880" y="5028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171,904</a:t>
          </a:r>
          <a:endParaRPr b="0" lang="en-US" sz="1000" spc="-1" strike="noStrike">
            <a:latin typeface="游明朝"/>
          </a:endParaRPr>
        </a:p>
      </xdr:txBody>
    </xdr:sp>
    <xdr:clientData/>
  </xdr:twoCellAnchor>
  <xdr:twoCellAnchor editAs="twoCell">
    <xdr:from>
      <xdr:col>54</xdr:col>
      <xdr:colOff>101520</xdr:colOff>
      <xdr:row>30</xdr:row>
      <xdr:rowOff>93960</xdr:rowOff>
    </xdr:from>
    <xdr:to>
      <xdr:col>55</xdr:col>
      <xdr:colOff>88560</xdr:colOff>
      <xdr:row>30</xdr:row>
      <xdr:rowOff>93960</xdr:rowOff>
    </xdr:to>
    <xdr:cxnSp>
      <xdr:nvCxnSpPr>
        <xdr:cNvPr id="1365" name="直線コネクタ 292"/>
        <xdr:cNvCxnSpPr/>
      </xdr:nvCxnSpPr>
      <xdr:spPr>
        <a:xfrm>
          <a:off x="9531360" y="5237640"/>
          <a:ext cx="162000" cy="360"/>
        </a:xfrm>
        <a:prstGeom prst="straightConnector1">
          <a:avLst/>
        </a:prstGeom>
        <a:ln w="19050">
          <a:solidFill>
            <a:srgbClr val="000000"/>
          </a:solidFill>
          <a:miter/>
        </a:ln>
      </xdr:spPr>
    </xdr:cxnSp>
    <xdr:clientData/>
  </xdr:twoCellAnchor>
  <xdr:twoCellAnchor editAs="twoCell">
    <xdr:from>
      <xdr:col>50</xdr:col>
      <xdr:colOff>114120</xdr:colOff>
      <xdr:row>38</xdr:row>
      <xdr:rowOff>126720</xdr:rowOff>
    </xdr:from>
    <xdr:to>
      <xdr:col>54</xdr:col>
      <xdr:colOff>174600</xdr:colOff>
      <xdr:row>39</xdr:row>
      <xdr:rowOff>94320</xdr:rowOff>
    </xdr:to>
    <xdr:cxnSp>
      <xdr:nvCxnSpPr>
        <xdr:cNvPr id="1366" name="直線コネクタ 293"/>
        <xdr:cNvCxnSpPr/>
      </xdr:nvCxnSpPr>
      <xdr:spPr>
        <a:xfrm flipV="1">
          <a:off x="8845200" y="6642000"/>
          <a:ext cx="759600" cy="139320"/>
        </a:xfrm>
        <a:prstGeom prst="straightConnector1">
          <a:avLst/>
        </a:prstGeom>
        <a:ln w="6350">
          <a:solidFill>
            <a:srgbClr val="ff0000"/>
          </a:solidFill>
          <a:miter/>
        </a:ln>
      </xdr:spPr>
    </xdr:cxnSp>
    <xdr:clientData/>
  </xdr:twoCellAnchor>
  <xdr:twoCellAnchor editAs="oneCell">
    <xdr:from>
      <xdr:col>55</xdr:col>
      <xdr:colOff>55440</xdr:colOff>
      <xdr:row>35</xdr:row>
      <xdr:rowOff>153720</xdr:rowOff>
    </xdr:from>
    <xdr:to>
      <xdr:col>58</xdr:col>
      <xdr:colOff>56520</xdr:colOff>
      <xdr:row>37</xdr:row>
      <xdr:rowOff>27360</xdr:rowOff>
    </xdr:to>
    <xdr:sp>
      <xdr:nvSpPr>
        <xdr:cNvPr id="1367" name="補助費等平均値テキスト"/>
        <xdr:cNvSpPr/>
      </xdr:nvSpPr>
      <xdr:spPr>
        <a:xfrm>
          <a:off x="9659880" y="6154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70,569</a:t>
          </a:r>
          <a:endParaRPr b="0" lang="en-US" sz="1000" spc="-1" strike="noStrike">
            <a:latin typeface="游明朝"/>
          </a:endParaRPr>
        </a:p>
      </xdr:txBody>
    </xdr:sp>
    <xdr:clientData/>
  </xdr:twoCellAnchor>
  <xdr:twoCellAnchor editAs="twoCell">
    <xdr:from>
      <xdr:col>54</xdr:col>
      <xdr:colOff>139680</xdr:colOff>
      <xdr:row>36</xdr:row>
      <xdr:rowOff>116280</xdr:rowOff>
    </xdr:from>
    <xdr:to>
      <xdr:col>55</xdr:col>
      <xdr:colOff>50400</xdr:colOff>
      <xdr:row>37</xdr:row>
      <xdr:rowOff>48600</xdr:rowOff>
    </xdr:to>
    <xdr:sp>
      <xdr:nvSpPr>
        <xdr:cNvPr id="1368" name="フローチャート: 判断 295"/>
        <xdr:cNvSpPr/>
      </xdr:nvSpPr>
      <xdr:spPr>
        <a:xfrm>
          <a:off x="9569520" y="628848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32</xdr:row>
      <xdr:rowOff>95760</xdr:rowOff>
    </xdr:from>
    <xdr:to>
      <xdr:col>50</xdr:col>
      <xdr:colOff>114120</xdr:colOff>
      <xdr:row>39</xdr:row>
      <xdr:rowOff>94320</xdr:rowOff>
    </xdr:to>
    <xdr:cxnSp>
      <xdr:nvCxnSpPr>
        <xdr:cNvPr id="1369" name="直線コネクタ 296"/>
        <xdr:cNvCxnSpPr/>
      </xdr:nvCxnSpPr>
      <xdr:spPr>
        <a:xfrm>
          <a:off x="8032680" y="5582160"/>
          <a:ext cx="812880" cy="1199160"/>
        </a:xfrm>
        <a:prstGeom prst="straightConnector1">
          <a:avLst/>
        </a:prstGeom>
        <a:ln w="6350">
          <a:solidFill>
            <a:srgbClr val="ff0000"/>
          </a:solidFill>
          <a:miter/>
        </a:ln>
      </xdr:spPr>
    </xdr:cxnSp>
    <xdr:clientData/>
  </xdr:twoCellAnchor>
  <xdr:twoCellAnchor editAs="twoCell">
    <xdr:from>
      <xdr:col>50</xdr:col>
      <xdr:colOff>63360</xdr:colOff>
      <xdr:row>37</xdr:row>
      <xdr:rowOff>9360</xdr:rowOff>
    </xdr:from>
    <xdr:to>
      <xdr:col>50</xdr:col>
      <xdr:colOff>164520</xdr:colOff>
      <xdr:row>37</xdr:row>
      <xdr:rowOff>106920</xdr:rowOff>
    </xdr:to>
    <xdr:sp>
      <xdr:nvSpPr>
        <xdr:cNvPr id="1370" name="フローチャート: 判断 297"/>
        <xdr:cNvSpPr/>
      </xdr:nvSpPr>
      <xdr:spPr>
        <a:xfrm>
          <a:off x="8794440" y="635292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35</xdr:row>
      <xdr:rowOff>137520</xdr:rowOff>
    </xdr:from>
    <xdr:to>
      <xdr:col>52</xdr:col>
      <xdr:colOff>39600</xdr:colOff>
      <xdr:row>37</xdr:row>
      <xdr:rowOff>11160</xdr:rowOff>
    </xdr:to>
    <xdr:sp>
      <xdr:nvSpPr>
        <xdr:cNvPr id="1371" name="テキスト ボックス 298"/>
        <xdr:cNvSpPr/>
      </xdr:nvSpPr>
      <xdr:spPr>
        <a:xfrm>
          <a:off x="8595360" y="613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65,006</a:t>
          </a:r>
          <a:endParaRPr b="0" lang="en-US" sz="1000" spc="-1" strike="noStrike">
            <a:latin typeface="游明朝"/>
          </a:endParaRPr>
        </a:p>
      </xdr:txBody>
    </xdr:sp>
    <xdr:clientData/>
  </xdr:twoCellAnchor>
  <xdr:twoCellAnchor editAs="twoCell">
    <xdr:from>
      <xdr:col>41</xdr:col>
      <xdr:colOff>50760</xdr:colOff>
      <xdr:row>32</xdr:row>
      <xdr:rowOff>95760</xdr:rowOff>
    </xdr:from>
    <xdr:to>
      <xdr:col>45</xdr:col>
      <xdr:colOff>174600</xdr:colOff>
      <xdr:row>40</xdr:row>
      <xdr:rowOff>6120</xdr:rowOff>
    </xdr:to>
    <xdr:cxnSp>
      <xdr:nvCxnSpPr>
        <xdr:cNvPr id="1372" name="直線コネクタ 299"/>
        <xdr:cNvCxnSpPr/>
      </xdr:nvCxnSpPr>
      <xdr:spPr>
        <a:xfrm flipV="1">
          <a:off x="7210440" y="5582160"/>
          <a:ext cx="822600" cy="1282320"/>
        </a:xfrm>
        <a:prstGeom prst="straightConnector1">
          <a:avLst/>
        </a:prstGeom>
        <a:ln w="6350">
          <a:solidFill>
            <a:srgbClr val="ff0000"/>
          </a:solidFill>
          <a:miter/>
        </a:ln>
      </xdr:spPr>
    </xdr:cxnSp>
    <xdr:clientData/>
  </xdr:twoCellAnchor>
  <xdr:twoCellAnchor editAs="twoCell">
    <xdr:from>
      <xdr:col>45</xdr:col>
      <xdr:colOff>127080</xdr:colOff>
      <xdr:row>30</xdr:row>
      <xdr:rowOff>109800</xdr:rowOff>
    </xdr:from>
    <xdr:to>
      <xdr:col>46</xdr:col>
      <xdr:colOff>37800</xdr:colOff>
      <xdr:row>31</xdr:row>
      <xdr:rowOff>42120</xdr:rowOff>
    </xdr:to>
    <xdr:sp>
      <xdr:nvSpPr>
        <xdr:cNvPr id="1373" name="フローチャート: 判断 300"/>
        <xdr:cNvSpPr/>
      </xdr:nvSpPr>
      <xdr:spPr>
        <a:xfrm>
          <a:off x="7985160" y="525348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73440</xdr:colOff>
      <xdr:row>29</xdr:row>
      <xdr:rowOff>73440</xdr:rowOff>
    </xdr:from>
    <xdr:to>
      <xdr:col>47</xdr:col>
      <xdr:colOff>138240</xdr:colOff>
      <xdr:row>30</xdr:row>
      <xdr:rowOff>118080</xdr:rowOff>
    </xdr:to>
    <xdr:sp>
      <xdr:nvSpPr>
        <xdr:cNvPr id="1374" name="テキスト ボックス 301"/>
        <xdr:cNvSpPr/>
      </xdr:nvSpPr>
      <xdr:spPr>
        <a:xfrm>
          <a:off x="7756920" y="5045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165,669</a:t>
          </a:r>
          <a:endParaRPr b="0" lang="en-US" sz="1000" spc="-1" strike="noStrike">
            <a:latin typeface="游明朝"/>
          </a:endParaRPr>
        </a:p>
      </xdr:txBody>
    </xdr:sp>
    <xdr:clientData/>
  </xdr:twoCellAnchor>
  <xdr:twoCellAnchor editAs="twoCell">
    <xdr:from>
      <xdr:col>36</xdr:col>
      <xdr:colOff>114120</xdr:colOff>
      <xdr:row>39</xdr:row>
      <xdr:rowOff>137520</xdr:rowOff>
    </xdr:from>
    <xdr:to>
      <xdr:col>41</xdr:col>
      <xdr:colOff>50760</xdr:colOff>
      <xdr:row>40</xdr:row>
      <xdr:rowOff>6120</xdr:rowOff>
    </xdr:to>
    <xdr:cxnSp>
      <xdr:nvCxnSpPr>
        <xdr:cNvPr id="1375" name="直線コネクタ 302"/>
        <xdr:cNvCxnSpPr/>
      </xdr:nvCxnSpPr>
      <xdr:spPr>
        <a:xfrm>
          <a:off x="6400800" y="6824160"/>
          <a:ext cx="810000" cy="40320"/>
        </a:xfrm>
        <a:prstGeom prst="straightConnector1">
          <a:avLst/>
        </a:prstGeom>
        <a:ln w="6350">
          <a:solidFill>
            <a:srgbClr val="ff0000"/>
          </a:solidFill>
          <a:miter/>
        </a:ln>
      </xdr:spPr>
    </xdr:cxnSp>
    <xdr:clientData/>
  </xdr:twoCellAnchor>
  <xdr:twoCellAnchor editAs="twoCell">
    <xdr:from>
      <xdr:col>41</xdr:col>
      <xdr:colOff>0</xdr:colOff>
      <xdr:row>37</xdr:row>
      <xdr:rowOff>65880</xdr:rowOff>
    </xdr:from>
    <xdr:to>
      <xdr:col>41</xdr:col>
      <xdr:colOff>101160</xdr:colOff>
      <xdr:row>37</xdr:row>
      <xdr:rowOff>163440</xdr:rowOff>
    </xdr:to>
    <xdr:sp>
      <xdr:nvSpPr>
        <xdr:cNvPr id="1376" name="フローチャート: 判断 303"/>
        <xdr:cNvSpPr/>
      </xdr:nvSpPr>
      <xdr:spPr>
        <a:xfrm>
          <a:off x="7159680" y="64094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36</xdr:row>
      <xdr:rowOff>30960</xdr:rowOff>
    </xdr:from>
    <xdr:to>
      <xdr:col>42</xdr:col>
      <xdr:colOff>167040</xdr:colOff>
      <xdr:row>37</xdr:row>
      <xdr:rowOff>75960</xdr:rowOff>
    </xdr:to>
    <xdr:sp>
      <xdr:nvSpPr>
        <xdr:cNvPr id="1377" name="テキスト ボックス 304"/>
        <xdr:cNvSpPr/>
      </xdr:nvSpPr>
      <xdr:spPr>
        <a:xfrm>
          <a:off x="6976440" y="6203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59,627</a:t>
          </a:r>
          <a:endParaRPr b="0" lang="en-US" sz="1000" spc="-1" strike="noStrike">
            <a:latin typeface="游明朝"/>
          </a:endParaRPr>
        </a:p>
      </xdr:txBody>
    </xdr:sp>
    <xdr:clientData/>
  </xdr:twoCellAnchor>
  <xdr:twoCellAnchor editAs="twoCell">
    <xdr:from>
      <xdr:col>36</xdr:col>
      <xdr:colOff>63360</xdr:colOff>
      <xdr:row>37</xdr:row>
      <xdr:rowOff>98280</xdr:rowOff>
    </xdr:from>
    <xdr:to>
      <xdr:col>36</xdr:col>
      <xdr:colOff>164520</xdr:colOff>
      <xdr:row>38</xdr:row>
      <xdr:rowOff>30600</xdr:rowOff>
    </xdr:to>
    <xdr:sp>
      <xdr:nvSpPr>
        <xdr:cNvPr id="1378" name="フローチャート: 判断 305"/>
        <xdr:cNvSpPr/>
      </xdr:nvSpPr>
      <xdr:spPr>
        <a:xfrm>
          <a:off x="6350040" y="644184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36</xdr:row>
      <xdr:rowOff>63360</xdr:rowOff>
    </xdr:from>
    <xdr:to>
      <xdr:col>38</xdr:col>
      <xdr:colOff>39600</xdr:colOff>
      <xdr:row>37</xdr:row>
      <xdr:rowOff>108360</xdr:rowOff>
    </xdr:to>
    <xdr:sp>
      <xdr:nvSpPr>
        <xdr:cNvPr id="1379" name="テキスト ボックス 306"/>
        <xdr:cNvSpPr/>
      </xdr:nvSpPr>
      <xdr:spPr>
        <a:xfrm>
          <a:off x="6150600" y="6235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56,499</a:t>
          </a:r>
          <a:endParaRPr b="0" lang="en-US" sz="1000" spc="-1" strike="noStrike">
            <a:latin typeface="游明朝"/>
          </a:endParaRPr>
        </a:p>
      </xdr:txBody>
    </xdr:sp>
    <xdr:clientData/>
  </xdr:twoCellAnchor>
  <xdr:twoCellAnchor editAs="oneCell">
    <xdr:from>
      <xdr:col>54</xdr:col>
      <xdr:colOff>0</xdr:colOff>
      <xdr:row>41</xdr:row>
      <xdr:rowOff>92880</xdr:rowOff>
    </xdr:from>
    <xdr:to>
      <xdr:col>58</xdr:col>
      <xdr:colOff>63360</xdr:colOff>
      <xdr:row>42</xdr:row>
      <xdr:rowOff>137520</xdr:rowOff>
    </xdr:to>
    <xdr:sp>
      <xdr:nvSpPr>
        <xdr:cNvPr id="1380" name="テキスト ボックス 307"/>
        <xdr:cNvSpPr/>
      </xdr:nvSpPr>
      <xdr:spPr>
        <a:xfrm>
          <a:off x="94298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92880</xdr:rowOff>
    </xdr:from>
    <xdr:to>
      <xdr:col>54</xdr:col>
      <xdr:colOff>2880</xdr:colOff>
      <xdr:row>42</xdr:row>
      <xdr:rowOff>137520</xdr:rowOff>
    </xdr:to>
    <xdr:sp>
      <xdr:nvSpPr>
        <xdr:cNvPr id="1381" name="テキスト ボックス 308"/>
        <xdr:cNvSpPr/>
      </xdr:nvSpPr>
      <xdr:spPr>
        <a:xfrm>
          <a:off x="86709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41</xdr:row>
      <xdr:rowOff>92880</xdr:rowOff>
    </xdr:from>
    <xdr:to>
      <xdr:col>49</xdr:col>
      <xdr:colOff>63360</xdr:colOff>
      <xdr:row>42</xdr:row>
      <xdr:rowOff>137520</xdr:rowOff>
    </xdr:to>
    <xdr:sp>
      <xdr:nvSpPr>
        <xdr:cNvPr id="1382" name="テキスト ボックス 309"/>
        <xdr:cNvSpPr/>
      </xdr:nvSpPr>
      <xdr:spPr>
        <a:xfrm>
          <a:off x="78580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92880</xdr:rowOff>
    </xdr:from>
    <xdr:to>
      <xdr:col>44</xdr:col>
      <xdr:colOff>114120</xdr:colOff>
      <xdr:row>42</xdr:row>
      <xdr:rowOff>137520</xdr:rowOff>
    </xdr:to>
    <xdr:sp>
      <xdr:nvSpPr>
        <xdr:cNvPr id="1383" name="テキスト ボックス 310"/>
        <xdr:cNvSpPr/>
      </xdr:nvSpPr>
      <xdr:spPr>
        <a:xfrm>
          <a:off x="70358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92880</xdr:rowOff>
    </xdr:from>
    <xdr:to>
      <xdr:col>40</xdr:col>
      <xdr:colOff>2880</xdr:colOff>
      <xdr:row>42</xdr:row>
      <xdr:rowOff>137520</xdr:rowOff>
    </xdr:to>
    <xdr:sp>
      <xdr:nvSpPr>
        <xdr:cNvPr id="1384" name="テキスト ボックス 311"/>
        <xdr:cNvSpPr/>
      </xdr:nvSpPr>
      <xdr:spPr>
        <a:xfrm>
          <a:off x="62262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38</xdr:row>
      <xdr:rowOff>77400</xdr:rowOff>
    </xdr:from>
    <xdr:to>
      <xdr:col>55</xdr:col>
      <xdr:colOff>50400</xdr:colOff>
      <xdr:row>39</xdr:row>
      <xdr:rowOff>9720</xdr:rowOff>
    </xdr:to>
    <xdr:sp>
      <xdr:nvSpPr>
        <xdr:cNvPr id="1385" name="楕円 312"/>
        <xdr:cNvSpPr/>
      </xdr:nvSpPr>
      <xdr:spPr>
        <a:xfrm>
          <a:off x="9569520" y="659268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38</xdr:row>
      <xdr:rowOff>2520</xdr:rowOff>
    </xdr:from>
    <xdr:to>
      <xdr:col>58</xdr:col>
      <xdr:colOff>56520</xdr:colOff>
      <xdr:row>39</xdr:row>
      <xdr:rowOff>47520</xdr:rowOff>
    </xdr:to>
    <xdr:sp>
      <xdr:nvSpPr>
        <xdr:cNvPr id="1386" name="補助費等該当値テキスト"/>
        <xdr:cNvSpPr/>
      </xdr:nvSpPr>
      <xdr:spPr>
        <a:xfrm>
          <a:off x="9659880" y="651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42,739</a:t>
          </a:r>
          <a:endParaRPr b="0" lang="en-US" sz="1000" spc="-1" strike="noStrike">
            <a:latin typeface="游明朝"/>
          </a:endParaRPr>
        </a:p>
      </xdr:txBody>
    </xdr:sp>
    <xdr:clientData/>
  </xdr:twoCellAnchor>
  <xdr:twoCellAnchor editAs="twoCell">
    <xdr:from>
      <xdr:col>50</xdr:col>
      <xdr:colOff>63360</xdr:colOff>
      <xdr:row>39</xdr:row>
      <xdr:rowOff>45720</xdr:rowOff>
    </xdr:from>
    <xdr:to>
      <xdr:col>50</xdr:col>
      <xdr:colOff>164520</xdr:colOff>
      <xdr:row>39</xdr:row>
      <xdr:rowOff>143280</xdr:rowOff>
    </xdr:to>
    <xdr:sp>
      <xdr:nvSpPr>
        <xdr:cNvPr id="1387" name="楕円 314"/>
        <xdr:cNvSpPr/>
      </xdr:nvSpPr>
      <xdr:spPr>
        <a:xfrm>
          <a:off x="8794440" y="673236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39</xdr:row>
      <xdr:rowOff>151200</xdr:rowOff>
    </xdr:from>
    <xdr:to>
      <xdr:col>52</xdr:col>
      <xdr:colOff>39600</xdr:colOff>
      <xdr:row>41</xdr:row>
      <xdr:rowOff>24840</xdr:rowOff>
    </xdr:to>
    <xdr:sp>
      <xdr:nvSpPr>
        <xdr:cNvPr id="1388" name="テキスト ボックス 315"/>
        <xdr:cNvSpPr/>
      </xdr:nvSpPr>
      <xdr:spPr>
        <a:xfrm>
          <a:off x="8595360" y="683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30,031</a:t>
          </a:r>
          <a:endParaRPr b="0" lang="en-US" sz="1000" spc="-1" strike="noStrike">
            <a:latin typeface="游明朝"/>
          </a:endParaRPr>
        </a:p>
      </xdr:txBody>
    </xdr:sp>
    <xdr:clientData/>
  </xdr:twoCellAnchor>
  <xdr:twoCellAnchor editAs="twoCell">
    <xdr:from>
      <xdr:col>45</xdr:col>
      <xdr:colOff>127080</xdr:colOff>
      <xdr:row>32</xdr:row>
      <xdr:rowOff>47160</xdr:rowOff>
    </xdr:from>
    <xdr:to>
      <xdr:col>46</xdr:col>
      <xdr:colOff>37800</xdr:colOff>
      <xdr:row>32</xdr:row>
      <xdr:rowOff>144720</xdr:rowOff>
    </xdr:to>
    <xdr:sp>
      <xdr:nvSpPr>
        <xdr:cNvPr id="1389" name="楕円 316"/>
        <xdr:cNvSpPr/>
      </xdr:nvSpPr>
      <xdr:spPr>
        <a:xfrm>
          <a:off x="7985160" y="553356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73440</xdr:colOff>
      <xdr:row>32</xdr:row>
      <xdr:rowOff>152280</xdr:rowOff>
    </xdr:from>
    <xdr:to>
      <xdr:col>47</xdr:col>
      <xdr:colOff>138240</xdr:colOff>
      <xdr:row>34</xdr:row>
      <xdr:rowOff>25560</xdr:rowOff>
    </xdr:to>
    <xdr:sp>
      <xdr:nvSpPr>
        <xdr:cNvPr id="1390" name="テキスト ボックス 317"/>
        <xdr:cNvSpPr/>
      </xdr:nvSpPr>
      <xdr:spPr>
        <a:xfrm>
          <a:off x="7756920" y="563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140,165</a:t>
          </a:r>
          <a:endParaRPr b="0" lang="en-US" sz="1000" spc="-1" strike="noStrike">
            <a:latin typeface="游明朝"/>
          </a:endParaRPr>
        </a:p>
      </xdr:txBody>
    </xdr:sp>
    <xdr:clientData/>
  </xdr:twoCellAnchor>
  <xdr:twoCellAnchor editAs="twoCell">
    <xdr:from>
      <xdr:col>41</xdr:col>
      <xdr:colOff>0</xdr:colOff>
      <xdr:row>39</xdr:row>
      <xdr:rowOff>122400</xdr:rowOff>
    </xdr:from>
    <xdr:to>
      <xdr:col>41</xdr:col>
      <xdr:colOff>101160</xdr:colOff>
      <xdr:row>40</xdr:row>
      <xdr:rowOff>54720</xdr:rowOff>
    </xdr:to>
    <xdr:sp>
      <xdr:nvSpPr>
        <xdr:cNvPr id="1391" name="楕円 318"/>
        <xdr:cNvSpPr/>
      </xdr:nvSpPr>
      <xdr:spPr>
        <a:xfrm>
          <a:off x="7159680" y="680904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40</xdr:row>
      <xdr:rowOff>62640</xdr:rowOff>
    </xdr:from>
    <xdr:to>
      <xdr:col>42</xdr:col>
      <xdr:colOff>167040</xdr:colOff>
      <xdr:row>41</xdr:row>
      <xdr:rowOff>107640</xdr:rowOff>
    </xdr:to>
    <xdr:sp>
      <xdr:nvSpPr>
        <xdr:cNvPr id="1392" name="テキスト ボックス 319"/>
        <xdr:cNvSpPr/>
      </xdr:nvSpPr>
      <xdr:spPr>
        <a:xfrm>
          <a:off x="6976440" y="692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22,776</a:t>
          </a:r>
          <a:endParaRPr b="0" lang="en-US" sz="1000" spc="-1" strike="noStrike">
            <a:latin typeface="游明朝"/>
          </a:endParaRPr>
        </a:p>
      </xdr:txBody>
    </xdr:sp>
    <xdr:clientData/>
  </xdr:twoCellAnchor>
  <xdr:twoCellAnchor editAs="twoCell">
    <xdr:from>
      <xdr:col>36</xdr:col>
      <xdr:colOff>63360</xdr:colOff>
      <xdr:row>39</xdr:row>
      <xdr:rowOff>88920</xdr:rowOff>
    </xdr:from>
    <xdr:to>
      <xdr:col>36</xdr:col>
      <xdr:colOff>164520</xdr:colOff>
      <xdr:row>40</xdr:row>
      <xdr:rowOff>21240</xdr:rowOff>
    </xdr:to>
    <xdr:sp>
      <xdr:nvSpPr>
        <xdr:cNvPr id="1393" name="楕円 320"/>
        <xdr:cNvSpPr/>
      </xdr:nvSpPr>
      <xdr:spPr>
        <a:xfrm>
          <a:off x="6350040" y="67755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40</xdr:row>
      <xdr:rowOff>28800</xdr:rowOff>
    </xdr:from>
    <xdr:to>
      <xdr:col>38</xdr:col>
      <xdr:colOff>39600</xdr:colOff>
      <xdr:row>41</xdr:row>
      <xdr:rowOff>73800</xdr:rowOff>
    </xdr:to>
    <xdr:sp>
      <xdr:nvSpPr>
        <xdr:cNvPr id="1394" name="テキスト ボックス 321"/>
        <xdr:cNvSpPr/>
      </xdr:nvSpPr>
      <xdr:spPr>
        <a:xfrm>
          <a:off x="6150600" y="688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25,985</a:t>
          </a:r>
          <a:endParaRPr b="0" lang="en-US" sz="1000" spc="-1" strike="noStrike">
            <a:latin typeface="游明朝"/>
          </a:endParaRPr>
        </a:p>
      </xdr:txBody>
    </xdr:sp>
    <xdr:clientData/>
  </xdr:twoCellAnchor>
  <xdr:twoCellAnchor editAs="twoCell">
    <xdr:from>
      <xdr:col>34</xdr:col>
      <xdr:colOff>127080</xdr:colOff>
      <xdr:row>43</xdr:row>
      <xdr:rowOff>55080</xdr:rowOff>
    </xdr:from>
    <xdr:to>
      <xdr:col>59</xdr:col>
      <xdr:colOff>50400</xdr:colOff>
      <xdr:row>45</xdr:row>
      <xdr:rowOff>29880</xdr:rowOff>
    </xdr:to>
    <xdr:sp>
      <xdr:nvSpPr>
        <xdr:cNvPr id="1395" name="正方形/長方形 322"/>
        <xdr:cNvSpPr/>
      </xdr:nvSpPr>
      <xdr:spPr>
        <a:xfrm>
          <a:off x="6064200" y="7427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游明朝"/>
          </a:endParaRPr>
        </a:p>
      </xdr:txBody>
    </xdr:sp>
    <xdr:clientData/>
  </xdr:twoCellAnchor>
  <xdr:twoCellAnchor editAs="twoCell">
    <xdr:from>
      <xdr:col>35</xdr:col>
      <xdr:colOff>63360</xdr:colOff>
      <xdr:row>45</xdr:row>
      <xdr:rowOff>55080</xdr:rowOff>
    </xdr:from>
    <xdr:to>
      <xdr:col>43</xdr:col>
      <xdr:colOff>63000</xdr:colOff>
      <xdr:row>46</xdr:row>
      <xdr:rowOff>133920</xdr:rowOff>
    </xdr:to>
    <xdr:sp>
      <xdr:nvSpPr>
        <xdr:cNvPr id="1396" name="正方形/長方形 323"/>
        <xdr:cNvSpPr/>
      </xdr:nvSpPr>
      <xdr:spPr>
        <a:xfrm>
          <a:off x="617508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86400</xdr:rowOff>
    </xdr:from>
    <xdr:to>
      <xdr:col>43</xdr:col>
      <xdr:colOff>63000</xdr:colOff>
      <xdr:row>47</xdr:row>
      <xdr:rowOff>171000</xdr:rowOff>
    </xdr:to>
    <xdr:sp>
      <xdr:nvSpPr>
        <xdr:cNvPr id="1397" name="正方形/長方形 324"/>
        <xdr:cNvSpPr/>
      </xdr:nvSpPr>
      <xdr:spPr>
        <a:xfrm>
          <a:off x="617508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26/37</a:t>
          </a:r>
          <a:endParaRPr b="0" lang="en-US" sz="1200" spc="-1" strike="noStrike">
            <a:latin typeface="游明朝"/>
          </a:endParaRPr>
        </a:p>
      </xdr:txBody>
    </xdr:sp>
    <xdr:clientData/>
  </xdr:twoCellAnchor>
  <xdr:twoCellAnchor editAs="twoCell">
    <xdr:from>
      <xdr:col>40</xdr:col>
      <xdr:colOff>127080</xdr:colOff>
      <xdr:row>45</xdr:row>
      <xdr:rowOff>55080</xdr:rowOff>
    </xdr:from>
    <xdr:to>
      <xdr:col>48</xdr:col>
      <xdr:colOff>126720</xdr:colOff>
      <xdr:row>46</xdr:row>
      <xdr:rowOff>133920</xdr:rowOff>
    </xdr:to>
    <xdr:sp>
      <xdr:nvSpPr>
        <xdr:cNvPr id="1398" name="正方形/長方形 325"/>
        <xdr:cNvSpPr/>
      </xdr:nvSpPr>
      <xdr:spPr>
        <a:xfrm>
          <a:off x="71121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86400</xdr:rowOff>
    </xdr:from>
    <xdr:to>
      <xdr:col>48</xdr:col>
      <xdr:colOff>126720</xdr:colOff>
      <xdr:row>47</xdr:row>
      <xdr:rowOff>171000</xdr:rowOff>
    </xdr:to>
    <xdr:sp>
      <xdr:nvSpPr>
        <xdr:cNvPr id="1399" name="正方形/長方形 326"/>
        <xdr:cNvSpPr/>
      </xdr:nvSpPr>
      <xdr:spPr>
        <a:xfrm>
          <a:off x="71121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56,679</a:t>
          </a:r>
          <a:endParaRPr b="0" lang="en-US" sz="1200" spc="-1" strike="noStrike">
            <a:latin typeface="游明朝"/>
          </a:endParaRPr>
        </a:p>
      </xdr:txBody>
    </xdr:sp>
    <xdr:clientData/>
  </xdr:twoCellAnchor>
  <xdr:twoCellAnchor editAs="twoCell">
    <xdr:from>
      <xdr:col>46</xdr:col>
      <xdr:colOff>127080</xdr:colOff>
      <xdr:row>45</xdr:row>
      <xdr:rowOff>55080</xdr:rowOff>
    </xdr:from>
    <xdr:to>
      <xdr:col>54</xdr:col>
      <xdr:colOff>126720</xdr:colOff>
      <xdr:row>46</xdr:row>
      <xdr:rowOff>133920</xdr:rowOff>
    </xdr:to>
    <xdr:sp>
      <xdr:nvSpPr>
        <xdr:cNvPr id="1400" name="正方形/長方形 327"/>
        <xdr:cNvSpPr/>
      </xdr:nvSpPr>
      <xdr:spPr>
        <a:xfrm>
          <a:off x="81597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46</xdr:row>
      <xdr:rowOff>86400</xdr:rowOff>
    </xdr:from>
    <xdr:to>
      <xdr:col>54</xdr:col>
      <xdr:colOff>126720</xdr:colOff>
      <xdr:row>47</xdr:row>
      <xdr:rowOff>171000</xdr:rowOff>
    </xdr:to>
    <xdr:sp>
      <xdr:nvSpPr>
        <xdr:cNvPr id="1401" name="正方形/長方形 328"/>
        <xdr:cNvSpPr/>
      </xdr:nvSpPr>
      <xdr:spPr>
        <a:xfrm>
          <a:off x="81597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57,318</a:t>
          </a:r>
          <a:endParaRPr b="0" lang="en-US" sz="1200" spc="-1" strike="noStrike">
            <a:latin typeface="游明朝"/>
          </a:endParaRPr>
        </a:p>
      </xdr:txBody>
    </xdr:sp>
    <xdr:clientData/>
  </xdr:twoCellAnchor>
  <xdr:twoCellAnchor editAs="twoCell">
    <xdr:from>
      <xdr:col>34</xdr:col>
      <xdr:colOff>127080</xdr:colOff>
      <xdr:row>48</xdr:row>
      <xdr:rowOff>24840</xdr:rowOff>
    </xdr:from>
    <xdr:to>
      <xdr:col>59</xdr:col>
      <xdr:colOff>50400</xdr:colOff>
      <xdr:row>61</xdr:row>
      <xdr:rowOff>79200</xdr:rowOff>
    </xdr:to>
    <xdr:sp>
      <xdr:nvSpPr>
        <xdr:cNvPr id="1402" name="正方形/長方形 329"/>
        <xdr:cNvSpPr/>
      </xdr:nvSpPr>
      <xdr:spPr>
        <a:xfrm>
          <a:off x="6064200" y="8254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1403" name="テキスト ボックス 330"/>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79200</xdr:rowOff>
    </xdr:from>
    <xdr:to>
      <xdr:col>59</xdr:col>
      <xdr:colOff>50760</xdr:colOff>
      <xdr:row>61</xdr:row>
      <xdr:rowOff>79200</xdr:rowOff>
    </xdr:to>
    <xdr:cxnSp>
      <xdr:nvCxnSpPr>
        <xdr:cNvPr id="1404" name="直線コネクタ 331"/>
        <xdr:cNvCxnSpPr/>
      </xdr:nvCxnSpPr>
      <xdr:spPr>
        <a:xfrm>
          <a:off x="6063840" y="10537560"/>
          <a:ext cx="4290120" cy="360"/>
        </a:xfrm>
        <a:prstGeom prst="straightConnector1">
          <a:avLst/>
        </a:prstGeom>
        <a:ln w="6350">
          <a:solidFill>
            <a:srgbClr val="c0c0c0"/>
          </a:solidFill>
          <a:miter/>
        </a:ln>
      </xdr:spPr>
    </xdr:cxnSp>
    <xdr:clientData/>
  </xdr:twoCellAnchor>
  <xdr:twoCellAnchor editAs="twoCell">
    <xdr:from>
      <xdr:col>34</xdr:col>
      <xdr:colOff>126720</xdr:colOff>
      <xdr:row>59</xdr:row>
      <xdr:rowOff>95040</xdr:rowOff>
    </xdr:from>
    <xdr:to>
      <xdr:col>59</xdr:col>
      <xdr:colOff>50760</xdr:colOff>
      <xdr:row>59</xdr:row>
      <xdr:rowOff>95040</xdr:rowOff>
    </xdr:to>
    <xdr:cxnSp>
      <xdr:nvCxnSpPr>
        <xdr:cNvPr id="1405" name="直線コネクタ 332"/>
        <xdr:cNvCxnSpPr/>
      </xdr:nvCxnSpPr>
      <xdr:spPr>
        <a:xfrm>
          <a:off x="6063840" y="10210680"/>
          <a:ext cx="4290120" cy="360"/>
        </a:xfrm>
        <a:prstGeom prst="straightConnector1">
          <a:avLst/>
        </a:prstGeom>
        <a:ln w="6350">
          <a:solidFill>
            <a:srgbClr val="c0c0c0"/>
          </a:solidFill>
          <a:miter/>
        </a:ln>
      </xdr:spPr>
    </xdr:cxnSp>
    <xdr:clientData/>
  </xdr:twoCellAnchor>
  <xdr:twoCellAnchor editAs="oneCell">
    <xdr:from>
      <xdr:col>33</xdr:col>
      <xdr:colOff>70560</xdr:colOff>
      <xdr:row>58</xdr:row>
      <xdr:rowOff>137520</xdr:rowOff>
    </xdr:from>
    <xdr:to>
      <xdr:col>34</xdr:col>
      <xdr:colOff>140760</xdr:colOff>
      <xdr:row>60</xdr:row>
      <xdr:rowOff>11160</xdr:rowOff>
    </xdr:to>
    <xdr:sp>
      <xdr:nvSpPr>
        <xdr:cNvPr id="1406" name="テキスト ボックス 333"/>
        <xdr:cNvSpPr/>
      </xdr:nvSpPr>
      <xdr:spPr>
        <a:xfrm>
          <a:off x="5833080" y="10081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57</xdr:row>
      <xdr:rowOff>110160</xdr:rowOff>
    </xdr:from>
    <xdr:to>
      <xdr:col>59</xdr:col>
      <xdr:colOff>50760</xdr:colOff>
      <xdr:row>57</xdr:row>
      <xdr:rowOff>110160</xdr:rowOff>
    </xdr:to>
    <xdr:cxnSp>
      <xdr:nvCxnSpPr>
        <xdr:cNvPr id="1407" name="直線コネクタ 334"/>
        <xdr:cNvCxnSpPr/>
      </xdr:nvCxnSpPr>
      <xdr:spPr>
        <a:xfrm>
          <a:off x="6063840" y="9882720"/>
          <a:ext cx="4290120" cy="360"/>
        </a:xfrm>
        <a:prstGeom prst="straightConnector1">
          <a:avLst/>
        </a:prstGeom>
        <a:ln w="6350">
          <a:solidFill>
            <a:srgbClr val="c0c0c0"/>
          </a:solidFill>
          <a:miter/>
        </a:ln>
      </xdr:spPr>
    </xdr:cxnSp>
    <xdr:clientData/>
  </xdr:twoCellAnchor>
  <xdr:twoCellAnchor editAs="oneCell">
    <xdr:from>
      <xdr:col>31</xdr:col>
      <xdr:colOff>167040</xdr:colOff>
      <xdr:row>56</xdr:row>
      <xdr:rowOff>154440</xdr:rowOff>
    </xdr:from>
    <xdr:to>
      <xdr:col>34</xdr:col>
      <xdr:colOff>168120</xdr:colOff>
      <xdr:row>58</xdr:row>
      <xdr:rowOff>27720</xdr:rowOff>
    </xdr:to>
    <xdr:sp>
      <xdr:nvSpPr>
        <xdr:cNvPr id="1408" name="テキスト ボックス 335"/>
        <xdr:cNvSpPr/>
      </xdr:nvSpPr>
      <xdr:spPr>
        <a:xfrm>
          <a:off x="5580360" y="975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55</xdr:row>
      <xdr:rowOff>126720</xdr:rowOff>
    </xdr:from>
    <xdr:to>
      <xdr:col>59</xdr:col>
      <xdr:colOff>50760</xdr:colOff>
      <xdr:row>55</xdr:row>
      <xdr:rowOff>126720</xdr:rowOff>
    </xdr:to>
    <xdr:cxnSp>
      <xdr:nvCxnSpPr>
        <xdr:cNvPr id="1409" name="直線コネクタ 336"/>
        <xdr:cNvCxnSpPr/>
      </xdr:nvCxnSpPr>
      <xdr:spPr>
        <a:xfrm>
          <a:off x="6063840" y="9556560"/>
          <a:ext cx="4290120" cy="360"/>
        </a:xfrm>
        <a:prstGeom prst="straightConnector1">
          <a:avLst/>
        </a:prstGeom>
        <a:ln w="6350">
          <a:solidFill>
            <a:srgbClr val="c0c0c0"/>
          </a:solidFill>
          <a:miter/>
        </a:ln>
      </xdr:spPr>
    </xdr:cxnSp>
    <xdr:clientData/>
  </xdr:twoCellAnchor>
  <xdr:twoCellAnchor editAs="oneCell">
    <xdr:from>
      <xdr:col>31</xdr:col>
      <xdr:colOff>167040</xdr:colOff>
      <xdr:row>54</xdr:row>
      <xdr:rowOff>168480</xdr:rowOff>
    </xdr:from>
    <xdr:to>
      <xdr:col>34</xdr:col>
      <xdr:colOff>168120</xdr:colOff>
      <xdr:row>56</xdr:row>
      <xdr:rowOff>42120</xdr:rowOff>
    </xdr:to>
    <xdr:sp>
      <xdr:nvSpPr>
        <xdr:cNvPr id="1410" name="テキスト ボックス 337"/>
        <xdr:cNvSpPr/>
      </xdr:nvSpPr>
      <xdr:spPr>
        <a:xfrm>
          <a:off x="5580360" y="942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53</xdr:row>
      <xdr:rowOff>142200</xdr:rowOff>
    </xdr:from>
    <xdr:to>
      <xdr:col>59</xdr:col>
      <xdr:colOff>50760</xdr:colOff>
      <xdr:row>53</xdr:row>
      <xdr:rowOff>142200</xdr:rowOff>
    </xdr:to>
    <xdr:cxnSp>
      <xdr:nvCxnSpPr>
        <xdr:cNvPr id="1411" name="直線コネクタ 338"/>
        <xdr:cNvCxnSpPr/>
      </xdr:nvCxnSpPr>
      <xdr:spPr>
        <a:xfrm>
          <a:off x="6063840" y="9228960"/>
          <a:ext cx="4290120" cy="360"/>
        </a:xfrm>
        <a:prstGeom prst="straightConnector1">
          <a:avLst/>
        </a:prstGeom>
        <a:ln w="6350">
          <a:solidFill>
            <a:srgbClr val="c0c0c0"/>
          </a:solidFill>
          <a:miter/>
        </a:ln>
      </xdr:spPr>
    </xdr:cxnSp>
    <xdr:clientData/>
  </xdr:twoCellAnchor>
  <xdr:twoCellAnchor editAs="oneCell">
    <xdr:from>
      <xdr:col>31</xdr:col>
      <xdr:colOff>167040</xdr:colOff>
      <xdr:row>53</xdr:row>
      <xdr:rowOff>21600</xdr:rowOff>
    </xdr:from>
    <xdr:to>
      <xdr:col>34</xdr:col>
      <xdr:colOff>168120</xdr:colOff>
      <xdr:row>54</xdr:row>
      <xdr:rowOff>66240</xdr:rowOff>
    </xdr:to>
    <xdr:sp>
      <xdr:nvSpPr>
        <xdr:cNvPr id="1412" name="テキスト ボックス 339"/>
        <xdr:cNvSpPr/>
      </xdr:nvSpPr>
      <xdr:spPr>
        <a:xfrm>
          <a:off x="5580360" y="910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51</xdr:row>
      <xdr:rowOff>158400</xdr:rowOff>
    </xdr:from>
    <xdr:to>
      <xdr:col>59</xdr:col>
      <xdr:colOff>50760</xdr:colOff>
      <xdr:row>51</xdr:row>
      <xdr:rowOff>158400</xdr:rowOff>
    </xdr:to>
    <xdr:cxnSp>
      <xdr:nvCxnSpPr>
        <xdr:cNvPr id="1413" name="直線コネクタ 340"/>
        <xdr:cNvCxnSpPr/>
      </xdr:nvCxnSpPr>
      <xdr:spPr>
        <a:xfrm>
          <a:off x="6063840" y="8902440"/>
          <a:ext cx="4290120" cy="360"/>
        </a:xfrm>
        <a:prstGeom prst="straightConnector1">
          <a:avLst/>
        </a:prstGeom>
        <a:ln w="6350">
          <a:solidFill>
            <a:srgbClr val="c0c0c0"/>
          </a:solidFill>
          <a:miter/>
        </a:ln>
      </xdr:spPr>
    </xdr:cxnSp>
    <xdr:clientData/>
  </xdr:twoCellAnchor>
  <xdr:twoCellAnchor editAs="oneCell">
    <xdr:from>
      <xdr:col>31</xdr:col>
      <xdr:colOff>106200</xdr:colOff>
      <xdr:row>51</xdr:row>
      <xdr:rowOff>34920</xdr:rowOff>
    </xdr:from>
    <xdr:to>
      <xdr:col>34</xdr:col>
      <xdr:colOff>171000</xdr:colOff>
      <xdr:row>52</xdr:row>
      <xdr:rowOff>79920</xdr:rowOff>
    </xdr:to>
    <xdr:sp>
      <xdr:nvSpPr>
        <xdr:cNvPr id="1414" name="テキスト ボックス 341"/>
        <xdr:cNvSpPr/>
      </xdr:nvSpPr>
      <xdr:spPr>
        <a:xfrm>
          <a:off x="5519520" y="877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50</xdr:row>
      <xdr:rowOff>7920</xdr:rowOff>
    </xdr:from>
    <xdr:to>
      <xdr:col>59</xdr:col>
      <xdr:colOff>50760</xdr:colOff>
      <xdr:row>50</xdr:row>
      <xdr:rowOff>7920</xdr:rowOff>
    </xdr:to>
    <xdr:cxnSp>
      <xdr:nvCxnSpPr>
        <xdr:cNvPr id="1415" name="直線コネクタ 342"/>
        <xdr:cNvCxnSpPr/>
      </xdr:nvCxnSpPr>
      <xdr:spPr>
        <a:xfrm>
          <a:off x="6063840" y="8580600"/>
          <a:ext cx="4290120" cy="360"/>
        </a:xfrm>
        <a:prstGeom prst="straightConnector1">
          <a:avLst/>
        </a:prstGeom>
        <a:ln w="6350">
          <a:solidFill>
            <a:srgbClr val="c0c0c0"/>
          </a:solidFill>
          <a:miter/>
        </a:ln>
      </xdr:spPr>
    </xdr:cxnSp>
    <xdr:clientData/>
  </xdr:twoCellAnchor>
  <xdr:twoCellAnchor editAs="oneCell">
    <xdr:from>
      <xdr:col>31</xdr:col>
      <xdr:colOff>106200</xdr:colOff>
      <xdr:row>49</xdr:row>
      <xdr:rowOff>52920</xdr:rowOff>
    </xdr:from>
    <xdr:to>
      <xdr:col>34</xdr:col>
      <xdr:colOff>171000</xdr:colOff>
      <xdr:row>50</xdr:row>
      <xdr:rowOff>97560</xdr:rowOff>
    </xdr:to>
    <xdr:sp>
      <xdr:nvSpPr>
        <xdr:cNvPr id="1416" name="テキスト ボックス 343"/>
        <xdr:cNvSpPr/>
      </xdr:nvSpPr>
      <xdr:spPr>
        <a:xfrm>
          <a:off x="5519520" y="845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48</xdr:row>
      <xdr:rowOff>24480</xdr:rowOff>
    </xdr:from>
    <xdr:to>
      <xdr:col>59</xdr:col>
      <xdr:colOff>50760</xdr:colOff>
      <xdr:row>48</xdr:row>
      <xdr:rowOff>24480</xdr:rowOff>
    </xdr:to>
    <xdr:cxnSp>
      <xdr:nvCxnSpPr>
        <xdr:cNvPr id="1417" name="直線コネクタ 344"/>
        <xdr:cNvCxnSpPr/>
      </xdr:nvCxnSpPr>
      <xdr:spPr>
        <a:xfrm>
          <a:off x="6063840" y="8254080"/>
          <a:ext cx="4290120" cy="360"/>
        </a:xfrm>
        <a:prstGeom prst="straightConnector1">
          <a:avLst/>
        </a:prstGeom>
        <a:ln w="6350">
          <a:solidFill>
            <a:srgbClr val="c0c0c0"/>
          </a:solidFill>
          <a:miter/>
        </a:ln>
      </xdr:spPr>
    </xdr:cxnSp>
    <xdr:clientData/>
  </xdr:twoCellAnchor>
  <xdr:twoCellAnchor editAs="oneCell">
    <xdr:from>
      <xdr:col>31</xdr:col>
      <xdr:colOff>106200</xdr:colOff>
      <xdr:row>47</xdr:row>
      <xdr:rowOff>65880</xdr:rowOff>
    </xdr:from>
    <xdr:to>
      <xdr:col>34</xdr:col>
      <xdr:colOff>171000</xdr:colOff>
      <xdr:row>48</xdr:row>
      <xdr:rowOff>110880</xdr:rowOff>
    </xdr:to>
    <xdr:sp>
      <xdr:nvSpPr>
        <xdr:cNvPr id="1418" name="テキスト ボックス 345"/>
        <xdr:cNvSpPr/>
      </xdr:nvSpPr>
      <xdr:spPr>
        <a:xfrm>
          <a:off x="5519520" y="8124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34</xdr:col>
      <xdr:colOff>127080</xdr:colOff>
      <xdr:row>48</xdr:row>
      <xdr:rowOff>24840</xdr:rowOff>
    </xdr:from>
    <xdr:to>
      <xdr:col>59</xdr:col>
      <xdr:colOff>50400</xdr:colOff>
      <xdr:row>61</xdr:row>
      <xdr:rowOff>79200</xdr:rowOff>
    </xdr:to>
    <xdr:sp>
      <xdr:nvSpPr>
        <xdr:cNvPr id="1419" name="普通建設事業費グラフ枠"/>
        <xdr:cNvSpPr/>
      </xdr:nvSpPr>
      <xdr:spPr>
        <a:xfrm>
          <a:off x="6064200" y="8254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51</xdr:row>
      <xdr:rowOff>6840</xdr:rowOff>
    </xdr:from>
    <xdr:to>
      <xdr:col>55</xdr:col>
      <xdr:colOff>0</xdr:colOff>
      <xdr:row>58</xdr:row>
      <xdr:rowOff>77760</xdr:rowOff>
    </xdr:to>
    <xdr:cxnSp>
      <xdr:nvCxnSpPr>
        <xdr:cNvPr id="1420" name="直線コネクタ 347"/>
        <xdr:cNvCxnSpPr/>
      </xdr:nvCxnSpPr>
      <xdr:spPr>
        <a:xfrm flipV="1">
          <a:off x="9604440" y="8750880"/>
          <a:ext cx="360" cy="1271520"/>
        </a:xfrm>
        <a:prstGeom prst="straightConnector1">
          <a:avLst/>
        </a:prstGeom>
        <a:ln w="31750">
          <a:solidFill>
            <a:srgbClr val="808080"/>
          </a:solidFill>
          <a:miter/>
        </a:ln>
      </xdr:spPr>
    </xdr:cxnSp>
    <xdr:clientData/>
  </xdr:twoCellAnchor>
  <xdr:twoCellAnchor editAs="oneCell">
    <xdr:from>
      <xdr:col>55</xdr:col>
      <xdr:colOff>55440</xdr:colOff>
      <xdr:row>58</xdr:row>
      <xdr:rowOff>98280</xdr:rowOff>
    </xdr:from>
    <xdr:to>
      <xdr:col>58</xdr:col>
      <xdr:colOff>56520</xdr:colOff>
      <xdr:row>59</xdr:row>
      <xdr:rowOff>143280</xdr:rowOff>
    </xdr:to>
    <xdr:sp>
      <xdr:nvSpPr>
        <xdr:cNvPr id="1421" name="普通建設事業費最小値テキスト"/>
        <xdr:cNvSpPr/>
      </xdr:nvSpPr>
      <xdr:spPr>
        <a:xfrm>
          <a:off x="9659880" y="10042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17,383</a:t>
          </a:r>
          <a:endParaRPr b="0" lang="en-US" sz="1000" spc="-1" strike="noStrike">
            <a:latin typeface="游明朝"/>
          </a:endParaRPr>
        </a:p>
      </xdr:txBody>
    </xdr:sp>
    <xdr:clientData/>
  </xdr:twoCellAnchor>
  <xdr:twoCellAnchor editAs="twoCell">
    <xdr:from>
      <xdr:col>54</xdr:col>
      <xdr:colOff>101520</xdr:colOff>
      <xdr:row>58</xdr:row>
      <xdr:rowOff>77760</xdr:rowOff>
    </xdr:from>
    <xdr:to>
      <xdr:col>55</xdr:col>
      <xdr:colOff>88560</xdr:colOff>
      <xdr:row>58</xdr:row>
      <xdr:rowOff>77760</xdr:rowOff>
    </xdr:to>
    <xdr:cxnSp>
      <xdr:nvCxnSpPr>
        <xdr:cNvPr id="1422" name="直線コネクタ 349"/>
        <xdr:cNvCxnSpPr/>
      </xdr:nvCxnSpPr>
      <xdr:spPr>
        <a:xfrm>
          <a:off x="9531360" y="10022040"/>
          <a:ext cx="162000" cy="360"/>
        </a:xfrm>
        <a:prstGeom prst="straightConnector1">
          <a:avLst/>
        </a:prstGeom>
        <a:ln w="19050">
          <a:solidFill>
            <a:srgbClr val="000000"/>
          </a:solidFill>
          <a:miter/>
        </a:ln>
      </xdr:spPr>
    </xdr:cxnSp>
    <xdr:clientData/>
  </xdr:twoCellAnchor>
  <xdr:twoCellAnchor editAs="oneCell">
    <xdr:from>
      <xdr:col>55</xdr:col>
      <xdr:colOff>55440</xdr:colOff>
      <xdr:row>49</xdr:row>
      <xdr:rowOff>135000</xdr:rowOff>
    </xdr:from>
    <xdr:to>
      <xdr:col>58</xdr:col>
      <xdr:colOff>120240</xdr:colOff>
      <xdr:row>51</xdr:row>
      <xdr:rowOff>8280</xdr:rowOff>
    </xdr:to>
    <xdr:sp>
      <xdr:nvSpPr>
        <xdr:cNvPr id="1423" name="普通建設事業費最大値テキスト"/>
        <xdr:cNvSpPr/>
      </xdr:nvSpPr>
      <xdr:spPr>
        <a:xfrm>
          <a:off x="9659880" y="8535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134,412</a:t>
          </a:r>
          <a:endParaRPr b="0" lang="en-US" sz="1000" spc="-1" strike="noStrike">
            <a:latin typeface="游明朝"/>
          </a:endParaRPr>
        </a:p>
      </xdr:txBody>
    </xdr:sp>
    <xdr:clientData/>
  </xdr:twoCellAnchor>
  <xdr:twoCellAnchor editAs="twoCell">
    <xdr:from>
      <xdr:col>54</xdr:col>
      <xdr:colOff>101520</xdr:colOff>
      <xdr:row>51</xdr:row>
      <xdr:rowOff>6840</xdr:rowOff>
    </xdr:from>
    <xdr:to>
      <xdr:col>55</xdr:col>
      <xdr:colOff>88560</xdr:colOff>
      <xdr:row>51</xdr:row>
      <xdr:rowOff>6840</xdr:rowOff>
    </xdr:to>
    <xdr:cxnSp>
      <xdr:nvCxnSpPr>
        <xdr:cNvPr id="1424" name="直線コネクタ 351"/>
        <xdr:cNvCxnSpPr/>
      </xdr:nvCxnSpPr>
      <xdr:spPr>
        <a:xfrm>
          <a:off x="9531360" y="8750880"/>
          <a:ext cx="162000" cy="360"/>
        </a:xfrm>
        <a:prstGeom prst="straightConnector1">
          <a:avLst/>
        </a:prstGeom>
        <a:ln w="19050">
          <a:solidFill>
            <a:srgbClr val="000000"/>
          </a:solidFill>
          <a:miter/>
        </a:ln>
      </xdr:spPr>
    </xdr:cxnSp>
    <xdr:clientData/>
  </xdr:twoCellAnchor>
  <xdr:twoCellAnchor editAs="twoCell">
    <xdr:from>
      <xdr:col>50</xdr:col>
      <xdr:colOff>114120</xdr:colOff>
      <xdr:row>56</xdr:row>
      <xdr:rowOff>120600</xdr:rowOff>
    </xdr:from>
    <xdr:to>
      <xdr:col>54</xdr:col>
      <xdr:colOff>174600</xdr:colOff>
      <xdr:row>57</xdr:row>
      <xdr:rowOff>64440</xdr:rowOff>
    </xdr:to>
    <xdr:cxnSp>
      <xdr:nvCxnSpPr>
        <xdr:cNvPr id="1425" name="直線コネクタ 352"/>
        <xdr:cNvCxnSpPr/>
      </xdr:nvCxnSpPr>
      <xdr:spPr>
        <a:xfrm>
          <a:off x="8845200" y="9721800"/>
          <a:ext cx="759600" cy="115560"/>
        </a:xfrm>
        <a:prstGeom prst="straightConnector1">
          <a:avLst/>
        </a:prstGeom>
        <a:ln w="6350">
          <a:solidFill>
            <a:srgbClr val="ff0000"/>
          </a:solidFill>
          <a:miter/>
        </a:ln>
      </xdr:spPr>
    </xdr:cxnSp>
    <xdr:clientData/>
  </xdr:twoCellAnchor>
  <xdr:twoCellAnchor editAs="oneCell">
    <xdr:from>
      <xdr:col>55</xdr:col>
      <xdr:colOff>55440</xdr:colOff>
      <xdr:row>55</xdr:row>
      <xdr:rowOff>76680</xdr:rowOff>
    </xdr:from>
    <xdr:to>
      <xdr:col>58</xdr:col>
      <xdr:colOff>56520</xdr:colOff>
      <xdr:row>56</xdr:row>
      <xdr:rowOff>121680</xdr:rowOff>
    </xdr:to>
    <xdr:sp>
      <xdr:nvSpPr>
        <xdr:cNvPr id="1426" name="普通建設事業費平均値テキスト"/>
        <xdr:cNvSpPr/>
      </xdr:nvSpPr>
      <xdr:spPr>
        <a:xfrm>
          <a:off x="9659880" y="9506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47,730</a:t>
          </a:r>
          <a:endParaRPr b="0" lang="en-US" sz="1000" spc="-1" strike="noStrike">
            <a:latin typeface="游明朝"/>
          </a:endParaRPr>
        </a:p>
      </xdr:txBody>
    </xdr:sp>
    <xdr:clientData/>
  </xdr:twoCellAnchor>
  <xdr:twoCellAnchor editAs="twoCell">
    <xdr:from>
      <xdr:col>54</xdr:col>
      <xdr:colOff>139680</xdr:colOff>
      <xdr:row>56</xdr:row>
      <xdr:rowOff>40680</xdr:rowOff>
    </xdr:from>
    <xdr:to>
      <xdr:col>55</xdr:col>
      <xdr:colOff>50400</xdr:colOff>
      <xdr:row>56</xdr:row>
      <xdr:rowOff>138240</xdr:rowOff>
    </xdr:to>
    <xdr:sp>
      <xdr:nvSpPr>
        <xdr:cNvPr id="1427" name="フローチャート: 判断 354"/>
        <xdr:cNvSpPr/>
      </xdr:nvSpPr>
      <xdr:spPr>
        <a:xfrm>
          <a:off x="9569520" y="96418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56</xdr:row>
      <xdr:rowOff>120600</xdr:rowOff>
    </xdr:from>
    <xdr:to>
      <xdr:col>50</xdr:col>
      <xdr:colOff>114120</xdr:colOff>
      <xdr:row>57</xdr:row>
      <xdr:rowOff>30240</xdr:rowOff>
    </xdr:to>
    <xdr:cxnSp>
      <xdr:nvCxnSpPr>
        <xdr:cNvPr id="1428" name="直線コネクタ 355"/>
        <xdr:cNvCxnSpPr/>
      </xdr:nvCxnSpPr>
      <xdr:spPr>
        <a:xfrm flipV="1">
          <a:off x="8032680" y="9721800"/>
          <a:ext cx="812880" cy="81360"/>
        </a:xfrm>
        <a:prstGeom prst="straightConnector1">
          <a:avLst/>
        </a:prstGeom>
        <a:ln w="6350">
          <a:solidFill>
            <a:srgbClr val="ff0000"/>
          </a:solidFill>
          <a:miter/>
        </a:ln>
      </xdr:spPr>
    </xdr:cxnSp>
    <xdr:clientData/>
  </xdr:twoCellAnchor>
  <xdr:twoCellAnchor editAs="twoCell">
    <xdr:from>
      <xdr:col>50</xdr:col>
      <xdr:colOff>63360</xdr:colOff>
      <xdr:row>55</xdr:row>
      <xdr:rowOff>118080</xdr:rowOff>
    </xdr:from>
    <xdr:to>
      <xdr:col>50</xdr:col>
      <xdr:colOff>164520</xdr:colOff>
      <xdr:row>56</xdr:row>
      <xdr:rowOff>50400</xdr:rowOff>
    </xdr:to>
    <xdr:sp>
      <xdr:nvSpPr>
        <xdr:cNvPr id="1429" name="フローチャート: 判断 356"/>
        <xdr:cNvSpPr/>
      </xdr:nvSpPr>
      <xdr:spPr>
        <a:xfrm>
          <a:off x="8794440" y="954792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54</xdr:row>
      <xdr:rowOff>82440</xdr:rowOff>
    </xdr:from>
    <xdr:to>
      <xdr:col>52</xdr:col>
      <xdr:colOff>39600</xdr:colOff>
      <xdr:row>55</xdr:row>
      <xdr:rowOff>127440</xdr:rowOff>
    </xdr:to>
    <xdr:sp>
      <xdr:nvSpPr>
        <xdr:cNvPr id="1430" name="テキスト ボックス 357"/>
        <xdr:cNvSpPr/>
      </xdr:nvSpPr>
      <xdr:spPr>
        <a:xfrm>
          <a:off x="8595360" y="934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56,181</a:t>
          </a:r>
          <a:endParaRPr b="0" lang="en-US" sz="1000" spc="-1" strike="noStrike">
            <a:latin typeface="游明朝"/>
          </a:endParaRPr>
        </a:p>
      </xdr:txBody>
    </xdr:sp>
    <xdr:clientData/>
  </xdr:twoCellAnchor>
  <xdr:twoCellAnchor editAs="twoCell">
    <xdr:from>
      <xdr:col>41</xdr:col>
      <xdr:colOff>50760</xdr:colOff>
      <xdr:row>57</xdr:row>
      <xdr:rowOff>30240</xdr:rowOff>
    </xdr:from>
    <xdr:to>
      <xdr:col>45</xdr:col>
      <xdr:colOff>174600</xdr:colOff>
      <xdr:row>57</xdr:row>
      <xdr:rowOff>45720</xdr:rowOff>
    </xdr:to>
    <xdr:cxnSp>
      <xdr:nvCxnSpPr>
        <xdr:cNvPr id="1431" name="直線コネクタ 358"/>
        <xdr:cNvCxnSpPr/>
      </xdr:nvCxnSpPr>
      <xdr:spPr>
        <a:xfrm flipV="1">
          <a:off x="7210440" y="9802800"/>
          <a:ext cx="822600" cy="15840"/>
        </a:xfrm>
        <a:prstGeom prst="straightConnector1">
          <a:avLst/>
        </a:prstGeom>
        <a:ln w="6350">
          <a:solidFill>
            <a:srgbClr val="ff0000"/>
          </a:solidFill>
          <a:miter/>
        </a:ln>
      </xdr:spPr>
    </xdr:cxnSp>
    <xdr:clientData/>
  </xdr:twoCellAnchor>
  <xdr:twoCellAnchor editAs="twoCell">
    <xdr:from>
      <xdr:col>45</xdr:col>
      <xdr:colOff>127080</xdr:colOff>
      <xdr:row>55</xdr:row>
      <xdr:rowOff>141480</xdr:rowOff>
    </xdr:from>
    <xdr:to>
      <xdr:col>46</xdr:col>
      <xdr:colOff>37800</xdr:colOff>
      <xdr:row>56</xdr:row>
      <xdr:rowOff>74520</xdr:rowOff>
    </xdr:to>
    <xdr:sp>
      <xdr:nvSpPr>
        <xdr:cNvPr id="1432" name="フローチャート: 判断 359"/>
        <xdr:cNvSpPr/>
      </xdr:nvSpPr>
      <xdr:spPr>
        <a:xfrm>
          <a:off x="7985160" y="9571320"/>
          <a:ext cx="85320" cy="10440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54</xdr:row>
      <xdr:rowOff>104400</xdr:rowOff>
    </xdr:from>
    <xdr:to>
      <xdr:col>47</xdr:col>
      <xdr:colOff>103320</xdr:colOff>
      <xdr:row>55</xdr:row>
      <xdr:rowOff>149400</xdr:rowOff>
    </xdr:to>
    <xdr:sp>
      <xdr:nvSpPr>
        <xdr:cNvPr id="1433" name="テキスト ボックス 360"/>
        <xdr:cNvSpPr/>
      </xdr:nvSpPr>
      <xdr:spPr>
        <a:xfrm>
          <a:off x="7785720" y="936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53,895</a:t>
          </a:r>
          <a:endParaRPr b="0" lang="en-US" sz="1000" spc="-1" strike="noStrike">
            <a:latin typeface="游明朝"/>
          </a:endParaRPr>
        </a:p>
      </xdr:txBody>
    </xdr:sp>
    <xdr:clientData/>
  </xdr:twoCellAnchor>
  <xdr:twoCellAnchor editAs="twoCell">
    <xdr:from>
      <xdr:col>36</xdr:col>
      <xdr:colOff>114120</xdr:colOff>
      <xdr:row>57</xdr:row>
      <xdr:rowOff>45720</xdr:rowOff>
    </xdr:from>
    <xdr:to>
      <xdr:col>41</xdr:col>
      <xdr:colOff>50760</xdr:colOff>
      <xdr:row>57</xdr:row>
      <xdr:rowOff>109080</xdr:rowOff>
    </xdr:to>
    <xdr:cxnSp>
      <xdr:nvCxnSpPr>
        <xdr:cNvPr id="1434" name="直線コネクタ 361"/>
        <xdr:cNvCxnSpPr/>
      </xdr:nvCxnSpPr>
      <xdr:spPr>
        <a:xfrm flipV="1">
          <a:off x="6400800" y="9818280"/>
          <a:ext cx="810000" cy="63720"/>
        </a:xfrm>
        <a:prstGeom prst="straightConnector1">
          <a:avLst/>
        </a:prstGeom>
        <a:ln w="6350">
          <a:solidFill>
            <a:srgbClr val="ff0000"/>
          </a:solidFill>
          <a:miter/>
        </a:ln>
      </xdr:spPr>
    </xdr:cxnSp>
    <xdr:clientData/>
  </xdr:twoCellAnchor>
  <xdr:twoCellAnchor editAs="twoCell">
    <xdr:from>
      <xdr:col>41</xdr:col>
      <xdr:colOff>0</xdr:colOff>
      <xdr:row>55</xdr:row>
      <xdr:rowOff>87120</xdr:rowOff>
    </xdr:from>
    <xdr:to>
      <xdr:col>41</xdr:col>
      <xdr:colOff>101160</xdr:colOff>
      <xdr:row>56</xdr:row>
      <xdr:rowOff>19440</xdr:rowOff>
    </xdr:to>
    <xdr:sp>
      <xdr:nvSpPr>
        <xdr:cNvPr id="1435" name="フローチャート: 判断 362"/>
        <xdr:cNvSpPr/>
      </xdr:nvSpPr>
      <xdr:spPr>
        <a:xfrm>
          <a:off x="7159680" y="951696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54</xdr:row>
      <xdr:rowOff>51840</xdr:rowOff>
    </xdr:from>
    <xdr:to>
      <xdr:col>42</xdr:col>
      <xdr:colOff>167040</xdr:colOff>
      <xdr:row>55</xdr:row>
      <xdr:rowOff>96840</xdr:rowOff>
    </xdr:to>
    <xdr:sp>
      <xdr:nvSpPr>
        <xdr:cNvPr id="1436" name="テキスト ボックス 363"/>
        <xdr:cNvSpPr/>
      </xdr:nvSpPr>
      <xdr:spPr>
        <a:xfrm>
          <a:off x="6976440" y="9310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59,119</a:t>
          </a:r>
          <a:endParaRPr b="0" lang="en-US" sz="1000" spc="-1" strike="noStrike">
            <a:latin typeface="游明朝"/>
          </a:endParaRPr>
        </a:p>
      </xdr:txBody>
    </xdr:sp>
    <xdr:clientData/>
  </xdr:twoCellAnchor>
  <xdr:twoCellAnchor editAs="twoCell">
    <xdr:from>
      <xdr:col>36</xdr:col>
      <xdr:colOff>63360</xdr:colOff>
      <xdr:row>55</xdr:row>
      <xdr:rowOff>141480</xdr:rowOff>
    </xdr:from>
    <xdr:to>
      <xdr:col>36</xdr:col>
      <xdr:colOff>164520</xdr:colOff>
      <xdr:row>56</xdr:row>
      <xdr:rowOff>74520</xdr:rowOff>
    </xdr:to>
    <xdr:sp>
      <xdr:nvSpPr>
        <xdr:cNvPr id="1437" name="フローチャート: 判断 364"/>
        <xdr:cNvSpPr/>
      </xdr:nvSpPr>
      <xdr:spPr>
        <a:xfrm>
          <a:off x="6350040" y="9571320"/>
          <a:ext cx="101160" cy="10440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54</xdr:row>
      <xdr:rowOff>104400</xdr:rowOff>
    </xdr:from>
    <xdr:to>
      <xdr:col>38</xdr:col>
      <xdr:colOff>39600</xdr:colOff>
      <xdr:row>55</xdr:row>
      <xdr:rowOff>149400</xdr:rowOff>
    </xdr:to>
    <xdr:sp>
      <xdr:nvSpPr>
        <xdr:cNvPr id="1438" name="テキスト ボックス 365"/>
        <xdr:cNvSpPr/>
      </xdr:nvSpPr>
      <xdr:spPr>
        <a:xfrm>
          <a:off x="6150600" y="936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53,869</a:t>
          </a:r>
          <a:endParaRPr b="0" lang="en-US" sz="1000" spc="-1" strike="noStrike">
            <a:latin typeface="游明朝"/>
          </a:endParaRPr>
        </a:p>
      </xdr:txBody>
    </xdr:sp>
    <xdr:clientData/>
  </xdr:twoCellAnchor>
  <xdr:twoCellAnchor editAs="oneCell">
    <xdr:from>
      <xdr:col>54</xdr:col>
      <xdr:colOff>0</xdr:colOff>
      <xdr:row>61</xdr:row>
      <xdr:rowOff>92880</xdr:rowOff>
    </xdr:from>
    <xdr:to>
      <xdr:col>58</xdr:col>
      <xdr:colOff>63360</xdr:colOff>
      <xdr:row>62</xdr:row>
      <xdr:rowOff>137520</xdr:rowOff>
    </xdr:to>
    <xdr:sp>
      <xdr:nvSpPr>
        <xdr:cNvPr id="1439" name="テキスト ボックス 366"/>
        <xdr:cNvSpPr/>
      </xdr:nvSpPr>
      <xdr:spPr>
        <a:xfrm>
          <a:off x="94298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92880</xdr:rowOff>
    </xdr:from>
    <xdr:to>
      <xdr:col>54</xdr:col>
      <xdr:colOff>2880</xdr:colOff>
      <xdr:row>62</xdr:row>
      <xdr:rowOff>137520</xdr:rowOff>
    </xdr:to>
    <xdr:sp>
      <xdr:nvSpPr>
        <xdr:cNvPr id="1440" name="テキスト ボックス 367"/>
        <xdr:cNvSpPr/>
      </xdr:nvSpPr>
      <xdr:spPr>
        <a:xfrm>
          <a:off x="86709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61</xdr:row>
      <xdr:rowOff>92880</xdr:rowOff>
    </xdr:from>
    <xdr:to>
      <xdr:col>49</xdr:col>
      <xdr:colOff>63360</xdr:colOff>
      <xdr:row>62</xdr:row>
      <xdr:rowOff>137520</xdr:rowOff>
    </xdr:to>
    <xdr:sp>
      <xdr:nvSpPr>
        <xdr:cNvPr id="1441" name="テキスト ボックス 368"/>
        <xdr:cNvSpPr/>
      </xdr:nvSpPr>
      <xdr:spPr>
        <a:xfrm>
          <a:off x="78580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92880</xdr:rowOff>
    </xdr:from>
    <xdr:to>
      <xdr:col>44</xdr:col>
      <xdr:colOff>114120</xdr:colOff>
      <xdr:row>62</xdr:row>
      <xdr:rowOff>137520</xdr:rowOff>
    </xdr:to>
    <xdr:sp>
      <xdr:nvSpPr>
        <xdr:cNvPr id="1442" name="テキスト ボックス 369"/>
        <xdr:cNvSpPr/>
      </xdr:nvSpPr>
      <xdr:spPr>
        <a:xfrm>
          <a:off x="70358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92880</xdr:rowOff>
    </xdr:from>
    <xdr:to>
      <xdr:col>40</xdr:col>
      <xdr:colOff>2880</xdr:colOff>
      <xdr:row>62</xdr:row>
      <xdr:rowOff>137520</xdr:rowOff>
    </xdr:to>
    <xdr:sp>
      <xdr:nvSpPr>
        <xdr:cNvPr id="1443" name="テキスト ボックス 370"/>
        <xdr:cNvSpPr/>
      </xdr:nvSpPr>
      <xdr:spPr>
        <a:xfrm>
          <a:off x="62262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57</xdr:row>
      <xdr:rowOff>15840</xdr:rowOff>
    </xdr:from>
    <xdr:to>
      <xdr:col>55</xdr:col>
      <xdr:colOff>50400</xdr:colOff>
      <xdr:row>57</xdr:row>
      <xdr:rowOff>113400</xdr:rowOff>
    </xdr:to>
    <xdr:sp>
      <xdr:nvSpPr>
        <xdr:cNvPr id="1444" name="楕円 371"/>
        <xdr:cNvSpPr/>
      </xdr:nvSpPr>
      <xdr:spPr>
        <a:xfrm>
          <a:off x="9569520" y="978840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57</xdr:row>
      <xdr:rowOff>2520</xdr:rowOff>
    </xdr:from>
    <xdr:to>
      <xdr:col>58</xdr:col>
      <xdr:colOff>56520</xdr:colOff>
      <xdr:row>58</xdr:row>
      <xdr:rowOff>47160</xdr:rowOff>
    </xdr:to>
    <xdr:sp>
      <xdr:nvSpPr>
        <xdr:cNvPr id="1445" name="普通建設事業費該当値テキスト"/>
        <xdr:cNvSpPr/>
      </xdr:nvSpPr>
      <xdr:spPr>
        <a:xfrm>
          <a:off x="9659880" y="977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34,384</a:t>
          </a:r>
          <a:endParaRPr b="0" lang="en-US" sz="1000" spc="-1" strike="noStrike">
            <a:latin typeface="游明朝"/>
          </a:endParaRPr>
        </a:p>
      </xdr:txBody>
    </xdr:sp>
    <xdr:clientData/>
  </xdr:twoCellAnchor>
  <xdr:twoCellAnchor editAs="twoCell">
    <xdr:from>
      <xdr:col>50</xdr:col>
      <xdr:colOff>63360</xdr:colOff>
      <xdr:row>56</xdr:row>
      <xdr:rowOff>71280</xdr:rowOff>
    </xdr:from>
    <xdr:to>
      <xdr:col>50</xdr:col>
      <xdr:colOff>164520</xdr:colOff>
      <xdr:row>57</xdr:row>
      <xdr:rowOff>3600</xdr:rowOff>
    </xdr:to>
    <xdr:sp>
      <xdr:nvSpPr>
        <xdr:cNvPr id="1446" name="楕円 373"/>
        <xdr:cNvSpPr/>
      </xdr:nvSpPr>
      <xdr:spPr>
        <a:xfrm>
          <a:off x="8794440" y="967248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57</xdr:row>
      <xdr:rowOff>2520</xdr:rowOff>
    </xdr:from>
    <xdr:to>
      <xdr:col>52</xdr:col>
      <xdr:colOff>39600</xdr:colOff>
      <xdr:row>58</xdr:row>
      <xdr:rowOff>47160</xdr:rowOff>
    </xdr:to>
    <xdr:sp>
      <xdr:nvSpPr>
        <xdr:cNvPr id="1447" name="テキスト ボックス 374"/>
        <xdr:cNvSpPr/>
      </xdr:nvSpPr>
      <xdr:spPr>
        <a:xfrm>
          <a:off x="8595360" y="977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44,901</a:t>
          </a:r>
          <a:endParaRPr b="0" lang="en-US" sz="1000" spc="-1" strike="noStrike">
            <a:latin typeface="游明朝"/>
          </a:endParaRPr>
        </a:p>
      </xdr:txBody>
    </xdr:sp>
    <xdr:clientData/>
  </xdr:twoCellAnchor>
  <xdr:twoCellAnchor editAs="twoCell">
    <xdr:from>
      <xdr:col>45</xdr:col>
      <xdr:colOff>127080</xdr:colOff>
      <xdr:row>56</xdr:row>
      <xdr:rowOff>146520</xdr:rowOff>
    </xdr:from>
    <xdr:to>
      <xdr:col>46</xdr:col>
      <xdr:colOff>37800</xdr:colOff>
      <xdr:row>57</xdr:row>
      <xdr:rowOff>78840</xdr:rowOff>
    </xdr:to>
    <xdr:sp>
      <xdr:nvSpPr>
        <xdr:cNvPr id="1448" name="楕円 375"/>
        <xdr:cNvSpPr/>
      </xdr:nvSpPr>
      <xdr:spPr>
        <a:xfrm>
          <a:off x="7985160" y="974772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57</xdr:row>
      <xdr:rowOff>87480</xdr:rowOff>
    </xdr:from>
    <xdr:to>
      <xdr:col>47</xdr:col>
      <xdr:colOff>103320</xdr:colOff>
      <xdr:row>58</xdr:row>
      <xdr:rowOff>132120</xdr:rowOff>
    </xdr:to>
    <xdr:sp>
      <xdr:nvSpPr>
        <xdr:cNvPr id="1449" name="テキスト ボックス 376"/>
        <xdr:cNvSpPr/>
      </xdr:nvSpPr>
      <xdr:spPr>
        <a:xfrm>
          <a:off x="7785720" y="986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37,648</a:t>
          </a:r>
          <a:endParaRPr b="0" lang="en-US" sz="1000" spc="-1" strike="noStrike">
            <a:latin typeface="游明朝"/>
          </a:endParaRPr>
        </a:p>
      </xdr:txBody>
    </xdr:sp>
    <xdr:clientData/>
  </xdr:twoCellAnchor>
  <xdr:twoCellAnchor editAs="twoCell">
    <xdr:from>
      <xdr:col>41</xdr:col>
      <xdr:colOff>0</xdr:colOff>
      <xdr:row>56</xdr:row>
      <xdr:rowOff>162000</xdr:rowOff>
    </xdr:from>
    <xdr:to>
      <xdr:col>41</xdr:col>
      <xdr:colOff>101160</xdr:colOff>
      <xdr:row>57</xdr:row>
      <xdr:rowOff>94320</xdr:rowOff>
    </xdr:to>
    <xdr:sp>
      <xdr:nvSpPr>
        <xdr:cNvPr id="1450" name="楕円 377"/>
        <xdr:cNvSpPr/>
      </xdr:nvSpPr>
      <xdr:spPr>
        <a:xfrm>
          <a:off x="7159680" y="976320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57</xdr:row>
      <xdr:rowOff>99720</xdr:rowOff>
    </xdr:from>
    <xdr:to>
      <xdr:col>42</xdr:col>
      <xdr:colOff>167040</xdr:colOff>
      <xdr:row>58</xdr:row>
      <xdr:rowOff>144360</xdr:rowOff>
    </xdr:to>
    <xdr:sp>
      <xdr:nvSpPr>
        <xdr:cNvPr id="1451" name="テキスト ボックス 378"/>
        <xdr:cNvSpPr/>
      </xdr:nvSpPr>
      <xdr:spPr>
        <a:xfrm>
          <a:off x="6976440" y="987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36,201</a:t>
          </a:r>
          <a:endParaRPr b="0" lang="en-US" sz="1000" spc="-1" strike="noStrike">
            <a:latin typeface="游明朝"/>
          </a:endParaRPr>
        </a:p>
      </xdr:txBody>
    </xdr:sp>
    <xdr:clientData/>
  </xdr:twoCellAnchor>
  <xdr:twoCellAnchor editAs="twoCell">
    <xdr:from>
      <xdr:col>36</xdr:col>
      <xdr:colOff>63360</xdr:colOff>
      <xdr:row>57</xdr:row>
      <xdr:rowOff>60840</xdr:rowOff>
    </xdr:from>
    <xdr:to>
      <xdr:col>36</xdr:col>
      <xdr:colOff>164520</xdr:colOff>
      <xdr:row>57</xdr:row>
      <xdr:rowOff>158400</xdr:rowOff>
    </xdr:to>
    <xdr:sp>
      <xdr:nvSpPr>
        <xdr:cNvPr id="1452" name="楕円 379"/>
        <xdr:cNvSpPr/>
      </xdr:nvSpPr>
      <xdr:spPr>
        <a:xfrm>
          <a:off x="6350040" y="98334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57</xdr:row>
      <xdr:rowOff>163800</xdr:rowOff>
    </xdr:from>
    <xdr:to>
      <xdr:col>38</xdr:col>
      <xdr:colOff>39600</xdr:colOff>
      <xdr:row>59</xdr:row>
      <xdr:rowOff>37080</xdr:rowOff>
    </xdr:to>
    <xdr:sp>
      <xdr:nvSpPr>
        <xdr:cNvPr id="1453" name="テキスト ボックス 380"/>
        <xdr:cNvSpPr/>
      </xdr:nvSpPr>
      <xdr:spPr>
        <a:xfrm>
          <a:off x="6150600" y="993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30,121</a:t>
          </a:r>
          <a:endParaRPr b="0" lang="en-US" sz="1000" spc="-1" strike="noStrike">
            <a:latin typeface="游明朝"/>
          </a:endParaRPr>
        </a:p>
      </xdr:txBody>
    </xdr:sp>
    <xdr:clientData/>
  </xdr:twoCellAnchor>
  <xdr:twoCellAnchor editAs="twoCell">
    <xdr:from>
      <xdr:col>34</xdr:col>
      <xdr:colOff>127080</xdr:colOff>
      <xdr:row>63</xdr:row>
      <xdr:rowOff>55080</xdr:rowOff>
    </xdr:from>
    <xdr:to>
      <xdr:col>59</xdr:col>
      <xdr:colOff>50400</xdr:colOff>
      <xdr:row>65</xdr:row>
      <xdr:rowOff>29880</xdr:rowOff>
    </xdr:to>
    <xdr:sp>
      <xdr:nvSpPr>
        <xdr:cNvPr id="1454" name="正方形/長方形 381"/>
        <xdr:cNvSpPr/>
      </xdr:nvSpPr>
      <xdr:spPr>
        <a:xfrm>
          <a:off x="6064200" y="10856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游明朝"/>
          </a:endParaRPr>
        </a:p>
      </xdr:txBody>
    </xdr:sp>
    <xdr:clientData/>
  </xdr:twoCellAnchor>
  <xdr:twoCellAnchor editAs="twoCell">
    <xdr:from>
      <xdr:col>35</xdr:col>
      <xdr:colOff>63360</xdr:colOff>
      <xdr:row>65</xdr:row>
      <xdr:rowOff>55080</xdr:rowOff>
    </xdr:from>
    <xdr:to>
      <xdr:col>43</xdr:col>
      <xdr:colOff>63000</xdr:colOff>
      <xdr:row>66</xdr:row>
      <xdr:rowOff>133920</xdr:rowOff>
    </xdr:to>
    <xdr:sp>
      <xdr:nvSpPr>
        <xdr:cNvPr id="1455" name="正方形/長方形 382"/>
        <xdr:cNvSpPr/>
      </xdr:nvSpPr>
      <xdr:spPr>
        <a:xfrm>
          <a:off x="617508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86400</xdr:rowOff>
    </xdr:from>
    <xdr:to>
      <xdr:col>43</xdr:col>
      <xdr:colOff>63000</xdr:colOff>
      <xdr:row>67</xdr:row>
      <xdr:rowOff>171000</xdr:rowOff>
    </xdr:to>
    <xdr:sp>
      <xdr:nvSpPr>
        <xdr:cNvPr id="1456" name="正方形/長方形 383"/>
        <xdr:cNvSpPr/>
      </xdr:nvSpPr>
      <xdr:spPr>
        <a:xfrm>
          <a:off x="617508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8/37</a:t>
          </a:r>
          <a:endParaRPr b="0" lang="en-US" sz="1200" spc="-1" strike="noStrike">
            <a:latin typeface="游明朝"/>
          </a:endParaRPr>
        </a:p>
      </xdr:txBody>
    </xdr:sp>
    <xdr:clientData/>
  </xdr:twoCellAnchor>
  <xdr:twoCellAnchor editAs="twoCell">
    <xdr:from>
      <xdr:col>40</xdr:col>
      <xdr:colOff>127080</xdr:colOff>
      <xdr:row>65</xdr:row>
      <xdr:rowOff>55080</xdr:rowOff>
    </xdr:from>
    <xdr:to>
      <xdr:col>48</xdr:col>
      <xdr:colOff>126720</xdr:colOff>
      <xdr:row>66</xdr:row>
      <xdr:rowOff>133920</xdr:rowOff>
    </xdr:to>
    <xdr:sp>
      <xdr:nvSpPr>
        <xdr:cNvPr id="1457" name="正方形/長方形 384"/>
        <xdr:cNvSpPr/>
      </xdr:nvSpPr>
      <xdr:spPr>
        <a:xfrm>
          <a:off x="71121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86400</xdr:rowOff>
    </xdr:from>
    <xdr:to>
      <xdr:col>48</xdr:col>
      <xdr:colOff>126720</xdr:colOff>
      <xdr:row>67</xdr:row>
      <xdr:rowOff>171000</xdr:rowOff>
    </xdr:to>
    <xdr:sp>
      <xdr:nvSpPr>
        <xdr:cNvPr id="1458" name="正方形/長方形 385"/>
        <xdr:cNvSpPr/>
      </xdr:nvSpPr>
      <xdr:spPr>
        <a:xfrm>
          <a:off x="71121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13,619</a:t>
          </a:r>
          <a:endParaRPr b="0" lang="en-US" sz="1200" spc="-1" strike="noStrike">
            <a:latin typeface="游明朝"/>
          </a:endParaRPr>
        </a:p>
      </xdr:txBody>
    </xdr:sp>
    <xdr:clientData/>
  </xdr:twoCellAnchor>
  <xdr:twoCellAnchor editAs="twoCell">
    <xdr:from>
      <xdr:col>46</xdr:col>
      <xdr:colOff>127080</xdr:colOff>
      <xdr:row>65</xdr:row>
      <xdr:rowOff>55080</xdr:rowOff>
    </xdr:from>
    <xdr:to>
      <xdr:col>54</xdr:col>
      <xdr:colOff>126720</xdr:colOff>
      <xdr:row>66</xdr:row>
      <xdr:rowOff>133920</xdr:rowOff>
    </xdr:to>
    <xdr:sp>
      <xdr:nvSpPr>
        <xdr:cNvPr id="1459" name="正方形/長方形 386"/>
        <xdr:cNvSpPr/>
      </xdr:nvSpPr>
      <xdr:spPr>
        <a:xfrm>
          <a:off x="81597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66</xdr:row>
      <xdr:rowOff>86400</xdr:rowOff>
    </xdr:from>
    <xdr:to>
      <xdr:col>54</xdr:col>
      <xdr:colOff>126720</xdr:colOff>
      <xdr:row>67</xdr:row>
      <xdr:rowOff>171000</xdr:rowOff>
    </xdr:to>
    <xdr:sp>
      <xdr:nvSpPr>
        <xdr:cNvPr id="1460" name="正方形/長方形 387"/>
        <xdr:cNvSpPr/>
      </xdr:nvSpPr>
      <xdr:spPr>
        <a:xfrm>
          <a:off x="81597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10,658</a:t>
          </a:r>
          <a:endParaRPr b="0" lang="en-US" sz="1200" spc="-1" strike="noStrike">
            <a:latin typeface="游明朝"/>
          </a:endParaRPr>
        </a:p>
      </xdr:txBody>
    </xdr:sp>
    <xdr:clientData/>
  </xdr:twoCellAnchor>
  <xdr:twoCellAnchor editAs="twoCell">
    <xdr:from>
      <xdr:col>34</xdr:col>
      <xdr:colOff>127080</xdr:colOff>
      <xdr:row>68</xdr:row>
      <xdr:rowOff>24840</xdr:rowOff>
    </xdr:from>
    <xdr:to>
      <xdr:col>59</xdr:col>
      <xdr:colOff>50400</xdr:colOff>
      <xdr:row>81</xdr:row>
      <xdr:rowOff>79200</xdr:rowOff>
    </xdr:to>
    <xdr:sp>
      <xdr:nvSpPr>
        <xdr:cNvPr id="1461" name="正方形/長方形 388"/>
        <xdr:cNvSpPr/>
      </xdr:nvSpPr>
      <xdr:spPr>
        <a:xfrm>
          <a:off x="6064200" y="11683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1462" name="テキスト ボックス 389"/>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79200</xdr:rowOff>
    </xdr:from>
    <xdr:to>
      <xdr:col>59</xdr:col>
      <xdr:colOff>50760</xdr:colOff>
      <xdr:row>81</xdr:row>
      <xdr:rowOff>79200</xdr:rowOff>
    </xdr:to>
    <xdr:cxnSp>
      <xdr:nvCxnSpPr>
        <xdr:cNvPr id="1463" name="直線コネクタ 390"/>
        <xdr:cNvCxnSpPr/>
      </xdr:nvCxnSpPr>
      <xdr:spPr>
        <a:xfrm>
          <a:off x="6063840" y="13966560"/>
          <a:ext cx="4290120" cy="360"/>
        </a:xfrm>
        <a:prstGeom prst="straightConnector1">
          <a:avLst/>
        </a:prstGeom>
        <a:ln w="6350">
          <a:solidFill>
            <a:srgbClr val="c0c0c0"/>
          </a:solidFill>
          <a:miter/>
        </a:ln>
      </xdr:spPr>
    </xdr:cxnSp>
    <xdr:clientData/>
  </xdr:twoCellAnchor>
  <xdr:twoCellAnchor editAs="twoCell">
    <xdr:from>
      <xdr:col>34</xdr:col>
      <xdr:colOff>126720</xdr:colOff>
      <xdr:row>79</xdr:row>
      <xdr:rowOff>95040</xdr:rowOff>
    </xdr:from>
    <xdr:to>
      <xdr:col>59</xdr:col>
      <xdr:colOff>50760</xdr:colOff>
      <xdr:row>79</xdr:row>
      <xdr:rowOff>95040</xdr:rowOff>
    </xdr:to>
    <xdr:cxnSp>
      <xdr:nvCxnSpPr>
        <xdr:cNvPr id="1464" name="直線コネクタ 391"/>
        <xdr:cNvCxnSpPr/>
      </xdr:nvCxnSpPr>
      <xdr:spPr>
        <a:xfrm>
          <a:off x="6063840" y="13639680"/>
          <a:ext cx="4290120" cy="360"/>
        </a:xfrm>
        <a:prstGeom prst="straightConnector1">
          <a:avLst/>
        </a:prstGeom>
        <a:ln w="6350">
          <a:solidFill>
            <a:srgbClr val="c0c0c0"/>
          </a:solidFill>
          <a:miter/>
        </a:ln>
      </xdr:spPr>
    </xdr:cxnSp>
    <xdr:clientData/>
  </xdr:twoCellAnchor>
  <xdr:twoCellAnchor editAs="oneCell">
    <xdr:from>
      <xdr:col>33</xdr:col>
      <xdr:colOff>70560</xdr:colOff>
      <xdr:row>78</xdr:row>
      <xdr:rowOff>137520</xdr:rowOff>
    </xdr:from>
    <xdr:to>
      <xdr:col>34</xdr:col>
      <xdr:colOff>140760</xdr:colOff>
      <xdr:row>80</xdr:row>
      <xdr:rowOff>11160</xdr:rowOff>
    </xdr:to>
    <xdr:sp>
      <xdr:nvSpPr>
        <xdr:cNvPr id="1465" name="テキスト ボックス 392"/>
        <xdr:cNvSpPr/>
      </xdr:nvSpPr>
      <xdr:spPr>
        <a:xfrm>
          <a:off x="5833080" y="13510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110160</xdr:rowOff>
    </xdr:from>
    <xdr:to>
      <xdr:col>59</xdr:col>
      <xdr:colOff>50760</xdr:colOff>
      <xdr:row>77</xdr:row>
      <xdr:rowOff>110160</xdr:rowOff>
    </xdr:to>
    <xdr:cxnSp>
      <xdr:nvCxnSpPr>
        <xdr:cNvPr id="1466" name="直線コネクタ 393"/>
        <xdr:cNvCxnSpPr/>
      </xdr:nvCxnSpPr>
      <xdr:spPr>
        <a:xfrm>
          <a:off x="6063840" y="13311720"/>
          <a:ext cx="4290120" cy="360"/>
        </a:xfrm>
        <a:prstGeom prst="straightConnector1">
          <a:avLst/>
        </a:prstGeom>
        <a:ln w="6350">
          <a:solidFill>
            <a:srgbClr val="c0c0c0"/>
          </a:solidFill>
          <a:miter/>
        </a:ln>
      </xdr:spPr>
    </xdr:cxnSp>
    <xdr:clientData/>
  </xdr:twoCellAnchor>
  <xdr:twoCellAnchor editAs="oneCell">
    <xdr:from>
      <xdr:col>31</xdr:col>
      <xdr:colOff>167040</xdr:colOff>
      <xdr:row>76</xdr:row>
      <xdr:rowOff>154440</xdr:rowOff>
    </xdr:from>
    <xdr:to>
      <xdr:col>34</xdr:col>
      <xdr:colOff>168120</xdr:colOff>
      <xdr:row>78</xdr:row>
      <xdr:rowOff>27720</xdr:rowOff>
    </xdr:to>
    <xdr:sp>
      <xdr:nvSpPr>
        <xdr:cNvPr id="1467" name="テキスト ボックス 394"/>
        <xdr:cNvSpPr/>
      </xdr:nvSpPr>
      <xdr:spPr>
        <a:xfrm>
          <a:off x="5580360" y="1318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75</xdr:row>
      <xdr:rowOff>126720</xdr:rowOff>
    </xdr:from>
    <xdr:to>
      <xdr:col>59</xdr:col>
      <xdr:colOff>50760</xdr:colOff>
      <xdr:row>75</xdr:row>
      <xdr:rowOff>126720</xdr:rowOff>
    </xdr:to>
    <xdr:cxnSp>
      <xdr:nvCxnSpPr>
        <xdr:cNvPr id="1468" name="直線コネクタ 395"/>
        <xdr:cNvCxnSpPr/>
      </xdr:nvCxnSpPr>
      <xdr:spPr>
        <a:xfrm>
          <a:off x="6063840" y="12985560"/>
          <a:ext cx="4290120" cy="360"/>
        </a:xfrm>
        <a:prstGeom prst="straightConnector1">
          <a:avLst/>
        </a:prstGeom>
        <a:ln w="6350">
          <a:solidFill>
            <a:srgbClr val="c0c0c0"/>
          </a:solidFill>
          <a:miter/>
        </a:ln>
      </xdr:spPr>
    </xdr:cxnSp>
    <xdr:clientData/>
  </xdr:twoCellAnchor>
  <xdr:twoCellAnchor editAs="oneCell">
    <xdr:from>
      <xdr:col>31</xdr:col>
      <xdr:colOff>167040</xdr:colOff>
      <xdr:row>74</xdr:row>
      <xdr:rowOff>168480</xdr:rowOff>
    </xdr:from>
    <xdr:to>
      <xdr:col>34</xdr:col>
      <xdr:colOff>168120</xdr:colOff>
      <xdr:row>76</xdr:row>
      <xdr:rowOff>42120</xdr:rowOff>
    </xdr:to>
    <xdr:sp>
      <xdr:nvSpPr>
        <xdr:cNvPr id="1469" name="テキスト ボックス 396"/>
        <xdr:cNvSpPr/>
      </xdr:nvSpPr>
      <xdr:spPr>
        <a:xfrm>
          <a:off x="5580360" y="1285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73</xdr:row>
      <xdr:rowOff>142200</xdr:rowOff>
    </xdr:from>
    <xdr:to>
      <xdr:col>59</xdr:col>
      <xdr:colOff>50760</xdr:colOff>
      <xdr:row>73</xdr:row>
      <xdr:rowOff>142200</xdr:rowOff>
    </xdr:to>
    <xdr:cxnSp>
      <xdr:nvCxnSpPr>
        <xdr:cNvPr id="1470" name="直線コネクタ 397"/>
        <xdr:cNvCxnSpPr/>
      </xdr:nvCxnSpPr>
      <xdr:spPr>
        <a:xfrm>
          <a:off x="6063840" y="12657960"/>
          <a:ext cx="4290120" cy="360"/>
        </a:xfrm>
        <a:prstGeom prst="straightConnector1">
          <a:avLst/>
        </a:prstGeom>
        <a:ln w="6350">
          <a:solidFill>
            <a:srgbClr val="c0c0c0"/>
          </a:solidFill>
          <a:miter/>
        </a:ln>
      </xdr:spPr>
    </xdr:cxnSp>
    <xdr:clientData/>
  </xdr:twoCellAnchor>
  <xdr:twoCellAnchor editAs="oneCell">
    <xdr:from>
      <xdr:col>31</xdr:col>
      <xdr:colOff>167040</xdr:colOff>
      <xdr:row>73</xdr:row>
      <xdr:rowOff>21600</xdr:rowOff>
    </xdr:from>
    <xdr:to>
      <xdr:col>34</xdr:col>
      <xdr:colOff>168120</xdr:colOff>
      <xdr:row>74</xdr:row>
      <xdr:rowOff>66240</xdr:rowOff>
    </xdr:to>
    <xdr:sp>
      <xdr:nvSpPr>
        <xdr:cNvPr id="1471" name="テキスト ボックス 398"/>
        <xdr:cNvSpPr/>
      </xdr:nvSpPr>
      <xdr:spPr>
        <a:xfrm>
          <a:off x="5580360" y="1253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71</xdr:row>
      <xdr:rowOff>158400</xdr:rowOff>
    </xdr:from>
    <xdr:to>
      <xdr:col>59</xdr:col>
      <xdr:colOff>50760</xdr:colOff>
      <xdr:row>71</xdr:row>
      <xdr:rowOff>158400</xdr:rowOff>
    </xdr:to>
    <xdr:cxnSp>
      <xdr:nvCxnSpPr>
        <xdr:cNvPr id="1472" name="直線コネクタ 399"/>
        <xdr:cNvCxnSpPr/>
      </xdr:nvCxnSpPr>
      <xdr:spPr>
        <a:xfrm>
          <a:off x="6063840" y="12331440"/>
          <a:ext cx="4290120" cy="360"/>
        </a:xfrm>
        <a:prstGeom prst="straightConnector1">
          <a:avLst/>
        </a:prstGeom>
        <a:ln w="6350">
          <a:solidFill>
            <a:srgbClr val="c0c0c0"/>
          </a:solidFill>
          <a:miter/>
        </a:ln>
      </xdr:spPr>
    </xdr:cxnSp>
    <xdr:clientData/>
  </xdr:twoCellAnchor>
  <xdr:twoCellAnchor editAs="oneCell">
    <xdr:from>
      <xdr:col>31</xdr:col>
      <xdr:colOff>167040</xdr:colOff>
      <xdr:row>71</xdr:row>
      <xdr:rowOff>34920</xdr:rowOff>
    </xdr:from>
    <xdr:to>
      <xdr:col>34</xdr:col>
      <xdr:colOff>168120</xdr:colOff>
      <xdr:row>72</xdr:row>
      <xdr:rowOff>79920</xdr:rowOff>
    </xdr:to>
    <xdr:sp>
      <xdr:nvSpPr>
        <xdr:cNvPr id="1473" name="テキスト ボックス 400"/>
        <xdr:cNvSpPr/>
      </xdr:nvSpPr>
      <xdr:spPr>
        <a:xfrm>
          <a:off x="5580360" y="1220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70</xdr:row>
      <xdr:rowOff>7920</xdr:rowOff>
    </xdr:from>
    <xdr:to>
      <xdr:col>59</xdr:col>
      <xdr:colOff>50760</xdr:colOff>
      <xdr:row>70</xdr:row>
      <xdr:rowOff>7920</xdr:rowOff>
    </xdr:to>
    <xdr:cxnSp>
      <xdr:nvCxnSpPr>
        <xdr:cNvPr id="1474" name="直線コネクタ 401"/>
        <xdr:cNvCxnSpPr/>
      </xdr:nvCxnSpPr>
      <xdr:spPr>
        <a:xfrm>
          <a:off x="6063840" y="12009600"/>
          <a:ext cx="4290120" cy="360"/>
        </a:xfrm>
        <a:prstGeom prst="straightConnector1">
          <a:avLst/>
        </a:prstGeom>
        <a:ln w="6350">
          <a:solidFill>
            <a:srgbClr val="c0c0c0"/>
          </a:solidFill>
          <a:miter/>
        </a:ln>
      </xdr:spPr>
    </xdr:cxnSp>
    <xdr:clientData/>
  </xdr:twoCellAnchor>
  <xdr:twoCellAnchor editAs="oneCell">
    <xdr:from>
      <xdr:col>31</xdr:col>
      <xdr:colOff>106200</xdr:colOff>
      <xdr:row>69</xdr:row>
      <xdr:rowOff>52920</xdr:rowOff>
    </xdr:from>
    <xdr:to>
      <xdr:col>34</xdr:col>
      <xdr:colOff>171000</xdr:colOff>
      <xdr:row>70</xdr:row>
      <xdr:rowOff>97560</xdr:rowOff>
    </xdr:to>
    <xdr:sp>
      <xdr:nvSpPr>
        <xdr:cNvPr id="1475" name="テキスト ボックス 402"/>
        <xdr:cNvSpPr/>
      </xdr:nvSpPr>
      <xdr:spPr>
        <a:xfrm>
          <a:off x="5519520" y="11882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68</xdr:row>
      <xdr:rowOff>24480</xdr:rowOff>
    </xdr:from>
    <xdr:to>
      <xdr:col>59</xdr:col>
      <xdr:colOff>50760</xdr:colOff>
      <xdr:row>68</xdr:row>
      <xdr:rowOff>24480</xdr:rowOff>
    </xdr:to>
    <xdr:cxnSp>
      <xdr:nvCxnSpPr>
        <xdr:cNvPr id="1476" name="直線コネクタ 403"/>
        <xdr:cNvCxnSpPr/>
      </xdr:nvCxnSpPr>
      <xdr:spPr>
        <a:xfrm>
          <a:off x="6063840" y="11683080"/>
          <a:ext cx="4290120" cy="360"/>
        </a:xfrm>
        <a:prstGeom prst="straightConnector1">
          <a:avLst/>
        </a:prstGeom>
        <a:ln w="6350">
          <a:solidFill>
            <a:srgbClr val="c0c0c0"/>
          </a:solidFill>
          <a:miter/>
        </a:ln>
      </xdr:spPr>
    </xdr:cxnSp>
    <xdr:clientData/>
  </xdr:twoCellAnchor>
  <xdr:twoCellAnchor editAs="oneCell">
    <xdr:from>
      <xdr:col>31</xdr:col>
      <xdr:colOff>106200</xdr:colOff>
      <xdr:row>67</xdr:row>
      <xdr:rowOff>65880</xdr:rowOff>
    </xdr:from>
    <xdr:to>
      <xdr:col>34</xdr:col>
      <xdr:colOff>171000</xdr:colOff>
      <xdr:row>68</xdr:row>
      <xdr:rowOff>110880</xdr:rowOff>
    </xdr:to>
    <xdr:sp>
      <xdr:nvSpPr>
        <xdr:cNvPr id="1477" name="テキスト ボックス 404"/>
        <xdr:cNvSpPr/>
      </xdr:nvSpPr>
      <xdr:spPr>
        <a:xfrm>
          <a:off x="5519520" y="1155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127080</xdr:colOff>
      <xdr:row>68</xdr:row>
      <xdr:rowOff>24840</xdr:rowOff>
    </xdr:from>
    <xdr:to>
      <xdr:col>59</xdr:col>
      <xdr:colOff>50400</xdr:colOff>
      <xdr:row>81</xdr:row>
      <xdr:rowOff>79200</xdr:rowOff>
    </xdr:to>
    <xdr:sp>
      <xdr:nvSpPr>
        <xdr:cNvPr id="1478" name="普通建設事業費 （ うち新規整備　）グラフ枠"/>
        <xdr:cNvSpPr/>
      </xdr:nvSpPr>
      <xdr:spPr>
        <a:xfrm>
          <a:off x="6064200" y="11683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70</xdr:row>
      <xdr:rowOff>17640</xdr:rowOff>
    </xdr:from>
    <xdr:to>
      <xdr:col>55</xdr:col>
      <xdr:colOff>0</xdr:colOff>
      <xdr:row>79</xdr:row>
      <xdr:rowOff>95040</xdr:rowOff>
    </xdr:to>
    <xdr:cxnSp>
      <xdr:nvCxnSpPr>
        <xdr:cNvPr id="1479" name="直線コネクタ 406"/>
        <xdr:cNvCxnSpPr/>
      </xdr:nvCxnSpPr>
      <xdr:spPr>
        <a:xfrm flipV="1">
          <a:off x="9604440" y="12019320"/>
          <a:ext cx="360" cy="1620720"/>
        </a:xfrm>
        <a:prstGeom prst="straightConnector1">
          <a:avLst/>
        </a:prstGeom>
        <a:ln w="31750">
          <a:solidFill>
            <a:srgbClr val="808080"/>
          </a:solidFill>
          <a:miter/>
        </a:ln>
      </xdr:spPr>
    </xdr:cxnSp>
    <xdr:clientData/>
  </xdr:twoCellAnchor>
  <xdr:twoCellAnchor editAs="oneCell">
    <xdr:from>
      <xdr:col>55</xdr:col>
      <xdr:colOff>52920</xdr:colOff>
      <xdr:row>79</xdr:row>
      <xdr:rowOff>114840</xdr:rowOff>
    </xdr:from>
    <xdr:to>
      <xdr:col>56</xdr:col>
      <xdr:colOff>123120</xdr:colOff>
      <xdr:row>80</xdr:row>
      <xdr:rowOff>159840</xdr:rowOff>
    </xdr:to>
    <xdr:sp>
      <xdr:nvSpPr>
        <xdr:cNvPr id="1480" name="普通建設事業費 （ うち新規整備　）最小値テキスト"/>
        <xdr:cNvSpPr/>
      </xdr:nvSpPr>
      <xdr:spPr>
        <a:xfrm>
          <a:off x="9657360" y="13659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54</xdr:col>
      <xdr:colOff>101520</xdr:colOff>
      <xdr:row>79</xdr:row>
      <xdr:rowOff>95040</xdr:rowOff>
    </xdr:from>
    <xdr:to>
      <xdr:col>55</xdr:col>
      <xdr:colOff>88560</xdr:colOff>
      <xdr:row>79</xdr:row>
      <xdr:rowOff>95040</xdr:rowOff>
    </xdr:to>
    <xdr:cxnSp>
      <xdr:nvCxnSpPr>
        <xdr:cNvPr id="1481" name="直線コネクタ 408"/>
        <xdr:cNvCxnSpPr/>
      </xdr:nvCxnSpPr>
      <xdr:spPr>
        <a:xfrm>
          <a:off x="9531360" y="13639680"/>
          <a:ext cx="162000" cy="360"/>
        </a:xfrm>
        <a:prstGeom prst="straightConnector1">
          <a:avLst/>
        </a:prstGeom>
        <a:ln w="19050">
          <a:solidFill>
            <a:srgbClr val="000000"/>
          </a:solidFill>
          <a:miter/>
        </a:ln>
      </xdr:spPr>
    </xdr:cxnSp>
    <xdr:clientData/>
  </xdr:twoCellAnchor>
  <xdr:twoCellAnchor editAs="oneCell">
    <xdr:from>
      <xdr:col>55</xdr:col>
      <xdr:colOff>55440</xdr:colOff>
      <xdr:row>68</xdr:row>
      <xdr:rowOff>144000</xdr:rowOff>
    </xdr:from>
    <xdr:to>
      <xdr:col>58</xdr:col>
      <xdr:colOff>56520</xdr:colOff>
      <xdr:row>70</xdr:row>
      <xdr:rowOff>17280</xdr:rowOff>
    </xdr:to>
    <xdr:sp>
      <xdr:nvSpPr>
        <xdr:cNvPr id="1482" name="普通建設事業費 （ うち新規整備　）最大値テキスト"/>
        <xdr:cNvSpPr/>
      </xdr:nvSpPr>
      <xdr:spPr>
        <a:xfrm>
          <a:off x="9659880" y="11802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99,519</a:t>
          </a:r>
          <a:endParaRPr b="0" lang="en-US" sz="1000" spc="-1" strike="noStrike">
            <a:latin typeface="游明朝"/>
          </a:endParaRPr>
        </a:p>
      </xdr:txBody>
    </xdr:sp>
    <xdr:clientData/>
  </xdr:twoCellAnchor>
  <xdr:twoCellAnchor editAs="twoCell">
    <xdr:from>
      <xdr:col>54</xdr:col>
      <xdr:colOff>101520</xdr:colOff>
      <xdr:row>70</xdr:row>
      <xdr:rowOff>17640</xdr:rowOff>
    </xdr:from>
    <xdr:to>
      <xdr:col>55</xdr:col>
      <xdr:colOff>88560</xdr:colOff>
      <xdr:row>70</xdr:row>
      <xdr:rowOff>17640</xdr:rowOff>
    </xdr:to>
    <xdr:cxnSp>
      <xdr:nvCxnSpPr>
        <xdr:cNvPr id="1483" name="直線コネクタ 410"/>
        <xdr:cNvCxnSpPr/>
      </xdr:nvCxnSpPr>
      <xdr:spPr>
        <a:xfrm>
          <a:off x="9531360" y="12019320"/>
          <a:ext cx="162000" cy="360"/>
        </a:xfrm>
        <a:prstGeom prst="straightConnector1">
          <a:avLst/>
        </a:prstGeom>
        <a:ln w="19050">
          <a:solidFill>
            <a:srgbClr val="000000"/>
          </a:solidFill>
          <a:miter/>
        </a:ln>
      </xdr:spPr>
    </xdr:cxnSp>
    <xdr:clientData/>
  </xdr:twoCellAnchor>
  <xdr:twoCellAnchor editAs="twoCell">
    <xdr:from>
      <xdr:col>50</xdr:col>
      <xdr:colOff>114120</xdr:colOff>
      <xdr:row>77</xdr:row>
      <xdr:rowOff>34920</xdr:rowOff>
    </xdr:from>
    <xdr:to>
      <xdr:col>54</xdr:col>
      <xdr:colOff>174600</xdr:colOff>
      <xdr:row>78</xdr:row>
      <xdr:rowOff>21240</xdr:rowOff>
    </xdr:to>
    <xdr:cxnSp>
      <xdr:nvCxnSpPr>
        <xdr:cNvPr id="1484" name="直線コネクタ 411"/>
        <xdr:cNvCxnSpPr/>
      </xdr:nvCxnSpPr>
      <xdr:spPr>
        <a:xfrm>
          <a:off x="8845200" y="13236480"/>
          <a:ext cx="759600" cy="158400"/>
        </a:xfrm>
        <a:prstGeom prst="straightConnector1">
          <a:avLst/>
        </a:prstGeom>
        <a:ln w="6350">
          <a:solidFill>
            <a:srgbClr val="ff0000"/>
          </a:solidFill>
          <a:miter/>
        </a:ln>
      </xdr:spPr>
    </xdr:cxnSp>
    <xdr:clientData/>
  </xdr:twoCellAnchor>
  <xdr:twoCellAnchor editAs="oneCell">
    <xdr:from>
      <xdr:col>55</xdr:col>
      <xdr:colOff>55440</xdr:colOff>
      <xdr:row>78</xdr:row>
      <xdr:rowOff>32040</xdr:rowOff>
    </xdr:from>
    <xdr:to>
      <xdr:col>58</xdr:col>
      <xdr:colOff>56520</xdr:colOff>
      <xdr:row>79</xdr:row>
      <xdr:rowOff>77040</xdr:rowOff>
    </xdr:to>
    <xdr:sp>
      <xdr:nvSpPr>
        <xdr:cNvPr id="1485" name="普通建設事業費 （ うち新規整備　）平均値テキスト"/>
        <xdr:cNvSpPr/>
      </xdr:nvSpPr>
      <xdr:spPr>
        <a:xfrm>
          <a:off x="9659880" y="13405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11,099</a:t>
          </a:r>
          <a:endParaRPr b="0" lang="en-US" sz="1000" spc="-1" strike="noStrike">
            <a:latin typeface="游明朝"/>
          </a:endParaRPr>
        </a:p>
      </xdr:txBody>
    </xdr:sp>
    <xdr:clientData/>
  </xdr:twoCellAnchor>
  <xdr:twoCellAnchor editAs="twoCell">
    <xdr:from>
      <xdr:col>54</xdr:col>
      <xdr:colOff>139680</xdr:colOff>
      <xdr:row>78</xdr:row>
      <xdr:rowOff>36720</xdr:rowOff>
    </xdr:from>
    <xdr:to>
      <xdr:col>55</xdr:col>
      <xdr:colOff>50400</xdr:colOff>
      <xdr:row>78</xdr:row>
      <xdr:rowOff>134280</xdr:rowOff>
    </xdr:to>
    <xdr:sp>
      <xdr:nvSpPr>
        <xdr:cNvPr id="1486" name="フローチャート: 判断 413"/>
        <xdr:cNvSpPr/>
      </xdr:nvSpPr>
      <xdr:spPr>
        <a:xfrm>
          <a:off x="9569520" y="1341000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77</xdr:row>
      <xdr:rowOff>34920</xdr:rowOff>
    </xdr:from>
    <xdr:to>
      <xdr:col>50</xdr:col>
      <xdr:colOff>114120</xdr:colOff>
      <xdr:row>78</xdr:row>
      <xdr:rowOff>36720</xdr:rowOff>
    </xdr:to>
    <xdr:cxnSp>
      <xdr:nvCxnSpPr>
        <xdr:cNvPr id="1487" name="直線コネクタ 414"/>
        <xdr:cNvCxnSpPr/>
      </xdr:nvCxnSpPr>
      <xdr:spPr>
        <a:xfrm flipV="1">
          <a:off x="8032680" y="13236480"/>
          <a:ext cx="812880" cy="173880"/>
        </a:xfrm>
        <a:prstGeom prst="straightConnector1">
          <a:avLst/>
        </a:prstGeom>
        <a:ln w="6350">
          <a:solidFill>
            <a:srgbClr val="ff0000"/>
          </a:solidFill>
          <a:miter/>
        </a:ln>
      </xdr:spPr>
    </xdr:cxnSp>
    <xdr:clientData/>
  </xdr:twoCellAnchor>
  <xdr:twoCellAnchor editAs="twoCell">
    <xdr:from>
      <xdr:col>50</xdr:col>
      <xdr:colOff>63360</xdr:colOff>
      <xdr:row>77</xdr:row>
      <xdr:rowOff>156960</xdr:rowOff>
    </xdr:from>
    <xdr:to>
      <xdr:col>50</xdr:col>
      <xdr:colOff>164520</xdr:colOff>
      <xdr:row>78</xdr:row>
      <xdr:rowOff>89280</xdr:rowOff>
    </xdr:to>
    <xdr:sp>
      <xdr:nvSpPr>
        <xdr:cNvPr id="1488" name="フローチャート: 判断 415"/>
        <xdr:cNvSpPr/>
      </xdr:nvSpPr>
      <xdr:spPr>
        <a:xfrm>
          <a:off x="8794440" y="1335852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78</xdr:row>
      <xdr:rowOff>97560</xdr:rowOff>
    </xdr:from>
    <xdr:to>
      <xdr:col>52</xdr:col>
      <xdr:colOff>39600</xdr:colOff>
      <xdr:row>79</xdr:row>
      <xdr:rowOff>142560</xdr:rowOff>
    </xdr:to>
    <xdr:sp>
      <xdr:nvSpPr>
        <xdr:cNvPr id="1489" name="テキスト ボックス 416"/>
        <xdr:cNvSpPr/>
      </xdr:nvSpPr>
      <xdr:spPr>
        <a:xfrm>
          <a:off x="8595360" y="1347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13,970</a:t>
          </a:r>
          <a:endParaRPr b="0" lang="en-US" sz="1000" spc="-1" strike="noStrike">
            <a:latin typeface="游明朝"/>
          </a:endParaRPr>
        </a:p>
      </xdr:txBody>
    </xdr:sp>
    <xdr:clientData/>
  </xdr:twoCellAnchor>
  <xdr:twoCellAnchor editAs="twoCell">
    <xdr:from>
      <xdr:col>41</xdr:col>
      <xdr:colOff>50760</xdr:colOff>
      <xdr:row>78</xdr:row>
      <xdr:rowOff>36720</xdr:rowOff>
    </xdr:from>
    <xdr:to>
      <xdr:col>45</xdr:col>
      <xdr:colOff>174600</xdr:colOff>
      <xdr:row>78</xdr:row>
      <xdr:rowOff>72720</xdr:rowOff>
    </xdr:to>
    <xdr:cxnSp>
      <xdr:nvCxnSpPr>
        <xdr:cNvPr id="1490" name="直線コネクタ 417"/>
        <xdr:cNvCxnSpPr/>
      </xdr:nvCxnSpPr>
      <xdr:spPr>
        <a:xfrm flipV="1">
          <a:off x="7210440" y="13410000"/>
          <a:ext cx="822600" cy="36360"/>
        </a:xfrm>
        <a:prstGeom prst="straightConnector1">
          <a:avLst/>
        </a:prstGeom>
        <a:ln w="6350">
          <a:solidFill>
            <a:srgbClr val="ff0000"/>
          </a:solidFill>
          <a:miter/>
        </a:ln>
      </xdr:spPr>
    </xdr:cxnSp>
    <xdr:clientData/>
  </xdr:twoCellAnchor>
  <xdr:twoCellAnchor editAs="twoCell">
    <xdr:from>
      <xdr:col>45</xdr:col>
      <xdr:colOff>127080</xdr:colOff>
      <xdr:row>78</xdr:row>
      <xdr:rowOff>6480</xdr:rowOff>
    </xdr:from>
    <xdr:to>
      <xdr:col>46</xdr:col>
      <xdr:colOff>37800</xdr:colOff>
      <xdr:row>78</xdr:row>
      <xdr:rowOff>103320</xdr:rowOff>
    </xdr:to>
    <xdr:sp>
      <xdr:nvSpPr>
        <xdr:cNvPr id="1491" name="フローチャート: 判断 418"/>
        <xdr:cNvSpPr/>
      </xdr:nvSpPr>
      <xdr:spPr>
        <a:xfrm>
          <a:off x="7985160" y="13379760"/>
          <a:ext cx="85320" cy="968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78</xdr:row>
      <xdr:rowOff>108360</xdr:rowOff>
    </xdr:from>
    <xdr:to>
      <xdr:col>47</xdr:col>
      <xdr:colOff>103320</xdr:colOff>
      <xdr:row>79</xdr:row>
      <xdr:rowOff>153360</xdr:rowOff>
    </xdr:to>
    <xdr:sp>
      <xdr:nvSpPr>
        <xdr:cNvPr id="1492" name="テキスト ボックス 419"/>
        <xdr:cNvSpPr/>
      </xdr:nvSpPr>
      <xdr:spPr>
        <a:xfrm>
          <a:off x="7785720" y="1348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13,104</a:t>
          </a:r>
          <a:endParaRPr b="0" lang="en-US" sz="1000" spc="-1" strike="noStrike">
            <a:latin typeface="游明朝"/>
          </a:endParaRPr>
        </a:p>
      </xdr:txBody>
    </xdr:sp>
    <xdr:clientData/>
  </xdr:twoCellAnchor>
  <xdr:twoCellAnchor editAs="twoCell">
    <xdr:from>
      <xdr:col>36</xdr:col>
      <xdr:colOff>114120</xdr:colOff>
      <xdr:row>78</xdr:row>
      <xdr:rowOff>58320</xdr:rowOff>
    </xdr:from>
    <xdr:to>
      <xdr:col>41</xdr:col>
      <xdr:colOff>50760</xdr:colOff>
      <xdr:row>78</xdr:row>
      <xdr:rowOff>72720</xdr:rowOff>
    </xdr:to>
    <xdr:cxnSp>
      <xdr:nvCxnSpPr>
        <xdr:cNvPr id="1493" name="直線コネクタ 420"/>
        <xdr:cNvCxnSpPr/>
      </xdr:nvCxnSpPr>
      <xdr:spPr>
        <a:xfrm>
          <a:off x="6400800" y="13431600"/>
          <a:ext cx="810000" cy="14760"/>
        </a:xfrm>
        <a:prstGeom prst="straightConnector1">
          <a:avLst/>
        </a:prstGeom>
        <a:ln w="6350">
          <a:solidFill>
            <a:srgbClr val="ff0000"/>
          </a:solidFill>
          <a:miter/>
        </a:ln>
      </xdr:spPr>
    </xdr:cxnSp>
    <xdr:clientData/>
  </xdr:twoCellAnchor>
  <xdr:twoCellAnchor editAs="twoCell">
    <xdr:from>
      <xdr:col>41</xdr:col>
      <xdr:colOff>0</xdr:colOff>
      <xdr:row>77</xdr:row>
      <xdr:rowOff>125640</xdr:rowOff>
    </xdr:from>
    <xdr:to>
      <xdr:col>41</xdr:col>
      <xdr:colOff>101160</xdr:colOff>
      <xdr:row>78</xdr:row>
      <xdr:rowOff>57960</xdr:rowOff>
    </xdr:to>
    <xdr:sp>
      <xdr:nvSpPr>
        <xdr:cNvPr id="1494" name="フローチャート: 判断 421"/>
        <xdr:cNvSpPr/>
      </xdr:nvSpPr>
      <xdr:spPr>
        <a:xfrm>
          <a:off x="7159680" y="1332720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76</xdr:row>
      <xdr:rowOff>89640</xdr:rowOff>
    </xdr:from>
    <xdr:to>
      <xdr:col>42</xdr:col>
      <xdr:colOff>167040</xdr:colOff>
      <xdr:row>77</xdr:row>
      <xdr:rowOff>134640</xdr:rowOff>
    </xdr:to>
    <xdr:sp>
      <xdr:nvSpPr>
        <xdr:cNvPr id="1495" name="テキスト ボックス 422"/>
        <xdr:cNvSpPr/>
      </xdr:nvSpPr>
      <xdr:spPr>
        <a:xfrm>
          <a:off x="6976440" y="1311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15,970</a:t>
          </a:r>
          <a:endParaRPr b="0" lang="en-US" sz="1000" spc="-1" strike="noStrike">
            <a:latin typeface="游明朝"/>
          </a:endParaRPr>
        </a:p>
      </xdr:txBody>
    </xdr:sp>
    <xdr:clientData/>
  </xdr:twoCellAnchor>
  <xdr:twoCellAnchor editAs="twoCell">
    <xdr:from>
      <xdr:col>36</xdr:col>
      <xdr:colOff>63360</xdr:colOff>
      <xdr:row>77</xdr:row>
      <xdr:rowOff>146160</xdr:rowOff>
    </xdr:from>
    <xdr:to>
      <xdr:col>36</xdr:col>
      <xdr:colOff>164520</xdr:colOff>
      <xdr:row>78</xdr:row>
      <xdr:rowOff>78480</xdr:rowOff>
    </xdr:to>
    <xdr:sp>
      <xdr:nvSpPr>
        <xdr:cNvPr id="1496" name="フローチャート: 判断 423"/>
        <xdr:cNvSpPr/>
      </xdr:nvSpPr>
      <xdr:spPr>
        <a:xfrm>
          <a:off x="6350040" y="1334772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76</xdr:row>
      <xdr:rowOff>108360</xdr:rowOff>
    </xdr:from>
    <xdr:to>
      <xdr:col>38</xdr:col>
      <xdr:colOff>39600</xdr:colOff>
      <xdr:row>77</xdr:row>
      <xdr:rowOff>153360</xdr:rowOff>
    </xdr:to>
    <xdr:sp>
      <xdr:nvSpPr>
        <xdr:cNvPr id="1497" name="テキスト ボックス 424"/>
        <xdr:cNvSpPr/>
      </xdr:nvSpPr>
      <xdr:spPr>
        <a:xfrm>
          <a:off x="6150600" y="13138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14,651</a:t>
          </a:r>
          <a:endParaRPr b="0" lang="en-US" sz="1000" spc="-1" strike="noStrike">
            <a:latin typeface="游明朝"/>
          </a:endParaRPr>
        </a:p>
      </xdr:txBody>
    </xdr:sp>
    <xdr:clientData/>
  </xdr:twoCellAnchor>
  <xdr:twoCellAnchor editAs="oneCell">
    <xdr:from>
      <xdr:col>54</xdr:col>
      <xdr:colOff>0</xdr:colOff>
      <xdr:row>81</xdr:row>
      <xdr:rowOff>92880</xdr:rowOff>
    </xdr:from>
    <xdr:to>
      <xdr:col>58</xdr:col>
      <xdr:colOff>63360</xdr:colOff>
      <xdr:row>82</xdr:row>
      <xdr:rowOff>137520</xdr:rowOff>
    </xdr:to>
    <xdr:sp>
      <xdr:nvSpPr>
        <xdr:cNvPr id="1498" name="テキスト ボックス 425"/>
        <xdr:cNvSpPr/>
      </xdr:nvSpPr>
      <xdr:spPr>
        <a:xfrm>
          <a:off x="94298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92880</xdr:rowOff>
    </xdr:from>
    <xdr:to>
      <xdr:col>54</xdr:col>
      <xdr:colOff>2880</xdr:colOff>
      <xdr:row>82</xdr:row>
      <xdr:rowOff>137520</xdr:rowOff>
    </xdr:to>
    <xdr:sp>
      <xdr:nvSpPr>
        <xdr:cNvPr id="1499" name="テキスト ボックス 426"/>
        <xdr:cNvSpPr/>
      </xdr:nvSpPr>
      <xdr:spPr>
        <a:xfrm>
          <a:off x="86709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81</xdr:row>
      <xdr:rowOff>92880</xdr:rowOff>
    </xdr:from>
    <xdr:to>
      <xdr:col>49</xdr:col>
      <xdr:colOff>63360</xdr:colOff>
      <xdr:row>82</xdr:row>
      <xdr:rowOff>137520</xdr:rowOff>
    </xdr:to>
    <xdr:sp>
      <xdr:nvSpPr>
        <xdr:cNvPr id="1500" name="テキスト ボックス 427"/>
        <xdr:cNvSpPr/>
      </xdr:nvSpPr>
      <xdr:spPr>
        <a:xfrm>
          <a:off x="78580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92880</xdr:rowOff>
    </xdr:from>
    <xdr:to>
      <xdr:col>44</xdr:col>
      <xdr:colOff>114120</xdr:colOff>
      <xdr:row>82</xdr:row>
      <xdr:rowOff>137520</xdr:rowOff>
    </xdr:to>
    <xdr:sp>
      <xdr:nvSpPr>
        <xdr:cNvPr id="1501" name="テキスト ボックス 428"/>
        <xdr:cNvSpPr/>
      </xdr:nvSpPr>
      <xdr:spPr>
        <a:xfrm>
          <a:off x="70358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92880</xdr:rowOff>
    </xdr:from>
    <xdr:to>
      <xdr:col>40</xdr:col>
      <xdr:colOff>2880</xdr:colOff>
      <xdr:row>82</xdr:row>
      <xdr:rowOff>137520</xdr:rowOff>
    </xdr:to>
    <xdr:sp>
      <xdr:nvSpPr>
        <xdr:cNvPr id="1502" name="テキスト ボックス 429"/>
        <xdr:cNvSpPr/>
      </xdr:nvSpPr>
      <xdr:spPr>
        <a:xfrm>
          <a:off x="62262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77</xdr:row>
      <xdr:rowOff>137880</xdr:rowOff>
    </xdr:from>
    <xdr:to>
      <xdr:col>55</xdr:col>
      <xdr:colOff>50400</xdr:colOff>
      <xdr:row>78</xdr:row>
      <xdr:rowOff>70200</xdr:rowOff>
    </xdr:to>
    <xdr:sp>
      <xdr:nvSpPr>
        <xdr:cNvPr id="1503" name="楕円 430"/>
        <xdr:cNvSpPr/>
      </xdr:nvSpPr>
      <xdr:spPr>
        <a:xfrm>
          <a:off x="9569520" y="13339440"/>
          <a:ext cx="8532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77</xdr:row>
      <xdr:rowOff>2520</xdr:rowOff>
    </xdr:from>
    <xdr:to>
      <xdr:col>58</xdr:col>
      <xdr:colOff>56520</xdr:colOff>
      <xdr:row>78</xdr:row>
      <xdr:rowOff>47160</xdr:rowOff>
    </xdr:to>
    <xdr:sp>
      <xdr:nvSpPr>
        <xdr:cNvPr id="1504" name="普通建設事業費 （ うち新規整備　）該当値テキスト"/>
        <xdr:cNvSpPr/>
      </xdr:nvSpPr>
      <xdr:spPr>
        <a:xfrm>
          <a:off x="9659880" y="1320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15,176</a:t>
          </a:r>
          <a:endParaRPr b="0" lang="en-US" sz="1000" spc="-1" strike="noStrike">
            <a:latin typeface="游明朝"/>
          </a:endParaRPr>
        </a:p>
      </xdr:txBody>
    </xdr:sp>
    <xdr:clientData/>
  </xdr:twoCellAnchor>
  <xdr:twoCellAnchor editAs="twoCell">
    <xdr:from>
      <xdr:col>50</xdr:col>
      <xdr:colOff>63360</xdr:colOff>
      <xdr:row>76</xdr:row>
      <xdr:rowOff>151200</xdr:rowOff>
    </xdr:from>
    <xdr:to>
      <xdr:col>50</xdr:col>
      <xdr:colOff>164520</xdr:colOff>
      <xdr:row>77</xdr:row>
      <xdr:rowOff>83520</xdr:rowOff>
    </xdr:to>
    <xdr:sp>
      <xdr:nvSpPr>
        <xdr:cNvPr id="1505" name="楕円 432"/>
        <xdr:cNvSpPr/>
      </xdr:nvSpPr>
      <xdr:spPr>
        <a:xfrm>
          <a:off x="8794440" y="1318140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75</xdr:row>
      <xdr:rowOff>115920</xdr:rowOff>
    </xdr:from>
    <xdr:to>
      <xdr:col>52</xdr:col>
      <xdr:colOff>39600</xdr:colOff>
      <xdr:row>76</xdr:row>
      <xdr:rowOff>160920</xdr:rowOff>
    </xdr:to>
    <xdr:sp>
      <xdr:nvSpPr>
        <xdr:cNvPr id="1506" name="テキスト ボックス 433"/>
        <xdr:cNvSpPr/>
      </xdr:nvSpPr>
      <xdr:spPr>
        <a:xfrm>
          <a:off x="8595360" y="1297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24,834</a:t>
          </a:r>
          <a:endParaRPr b="0" lang="en-US" sz="1000" spc="-1" strike="noStrike">
            <a:latin typeface="游明朝"/>
          </a:endParaRPr>
        </a:p>
      </xdr:txBody>
    </xdr:sp>
    <xdr:clientData/>
  </xdr:twoCellAnchor>
  <xdr:twoCellAnchor editAs="twoCell">
    <xdr:from>
      <xdr:col>45</xdr:col>
      <xdr:colOff>127080</xdr:colOff>
      <xdr:row>77</xdr:row>
      <xdr:rowOff>153000</xdr:rowOff>
    </xdr:from>
    <xdr:to>
      <xdr:col>46</xdr:col>
      <xdr:colOff>37800</xdr:colOff>
      <xdr:row>78</xdr:row>
      <xdr:rowOff>86040</xdr:rowOff>
    </xdr:to>
    <xdr:sp>
      <xdr:nvSpPr>
        <xdr:cNvPr id="1507" name="楕円 434"/>
        <xdr:cNvSpPr/>
      </xdr:nvSpPr>
      <xdr:spPr>
        <a:xfrm>
          <a:off x="7985160" y="13354560"/>
          <a:ext cx="85320" cy="1047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76</xdr:row>
      <xdr:rowOff>117360</xdr:rowOff>
    </xdr:from>
    <xdr:to>
      <xdr:col>47</xdr:col>
      <xdr:colOff>103320</xdr:colOff>
      <xdr:row>77</xdr:row>
      <xdr:rowOff>162360</xdr:rowOff>
    </xdr:to>
    <xdr:sp>
      <xdr:nvSpPr>
        <xdr:cNvPr id="1508" name="テキスト ボックス 435"/>
        <xdr:cNvSpPr/>
      </xdr:nvSpPr>
      <xdr:spPr>
        <a:xfrm>
          <a:off x="7785720" y="13147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14,209</a:t>
          </a:r>
          <a:endParaRPr b="0" lang="en-US" sz="1000" spc="-1" strike="noStrike">
            <a:latin typeface="游明朝"/>
          </a:endParaRPr>
        </a:p>
      </xdr:txBody>
    </xdr:sp>
    <xdr:clientData/>
  </xdr:twoCellAnchor>
  <xdr:twoCellAnchor editAs="twoCell">
    <xdr:from>
      <xdr:col>41</xdr:col>
      <xdr:colOff>0</xdr:colOff>
      <xdr:row>78</xdr:row>
      <xdr:rowOff>24840</xdr:rowOff>
    </xdr:from>
    <xdr:to>
      <xdr:col>41</xdr:col>
      <xdr:colOff>101160</xdr:colOff>
      <xdr:row>78</xdr:row>
      <xdr:rowOff>122400</xdr:rowOff>
    </xdr:to>
    <xdr:sp>
      <xdr:nvSpPr>
        <xdr:cNvPr id="1509" name="楕円 436"/>
        <xdr:cNvSpPr/>
      </xdr:nvSpPr>
      <xdr:spPr>
        <a:xfrm>
          <a:off x="7159680" y="1339812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78</xdr:row>
      <xdr:rowOff>129600</xdr:rowOff>
    </xdr:from>
    <xdr:to>
      <xdr:col>42</xdr:col>
      <xdr:colOff>167040</xdr:colOff>
      <xdr:row>80</xdr:row>
      <xdr:rowOff>3240</xdr:rowOff>
    </xdr:to>
    <xdr:sp>
      <xdr:nvSpPr>
        <xdr:cNvPr id="1510" name="テキスト ボックス 437"/>
        <xdr:cNvSpPr/>
      </xdr:nvSpPr>
      <xdr:spPr>
        <a:xfrm>
          <a:off x="6976440" y="1350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11,896</a:t>
          </a:r>
          <a:endParaRPr b="0" lang="en-US" sz="1000" spc="-1" strike="noStrike">
            <a:latin typeface="游明朝"/>
          </a:endParaRPr>
        </a:p>
      </xdr:txBody>
    </xdr:sp>
    <xdr:clientData/>
  </xdr:twoCellAnchor>
  <xdr:twoCellAnchor editAs="twoCell">
    <xdr:from>
      <xdr:col>36</xdr:col>
      <xdr:colOff>63360</xdr:colOff>
      <xdr:row>78</xdr:row>
      <xdr:rowOff>9000</xdr:rowOff>
    </xdr:from>
    <xdr:to>
      <xdr:col>36</xdr:col>
      <xdr:colOff>164520</xdr:colOff>
      <xdr:row>78</xdr:row>
      <xdr:rowOff>106560</xdr:rowOff>
    </xdr:to>
    <xdr:sp>
      <xdr:nvSpPr>
        <xdr:cNvPr id="1511" name="楕円 438"/>
        <xdr:cNvSpPr/>
      </xdr:nvSpPr>
      <xdr:spPr>
        <a:xfrm>
          <a:off x="6350040" y="133822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78</xdr:row>
      <xdr:rowOff>113760</xdr:rowOff>
    </xdr:from>
    <xdr:to>
      <xdr:col>38</xdr:col>
      <xdr:colOff>39600</xdr:colOff>
      <xdr:row>79</xdr:row>
      <xdr:rowOff>158760</xdr:rowOff>
    </xdr:to>
    <xdr:sp>
      <xdr:nvSpPr>
        <xdr:cNvPr id="1512" name="テキスト ボックス 439"/>
        <xdr:cNvSpPr/>
      </xdr:nvSpPr>
      <xdr:spPr>
        <a:xfrm>
          <a:off x="6150600" y="13487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12,873</a:t>
          </a:r>
          <a:endParaRPr b="0" lang="en-US" sz="1000" spc="-1" strike="noStrike">
            <a:latin typeface="游明朝"/>
          </a:endParaRPr>
        </a:p>
      </xdr:txBody>
    </xdr:sp>
    <xdr:clientData/>
  </xdr:twoCellAnchor>
  <xdr:twoCellAnchor editAs="twoCell">
    <xdr:from>
      <xdr:col>34</xdr:col>
      <xdr:colOff>127080</xdr:colOff>
      <xdr:row>83</xdr:row>
      <xdr:rowOff>55080</xdr:rowOff>
    </xdr:from>
    <xdr:to>
      <xdr:col>59</xdr:col>
      <xdr:colOff>50400</xdr:colOff>
      <xdr:row>85</xdr:row>
      <xdr:rowOff>29880</xdr:rowOff>
    </xdr:to>
    <xdr:sp>
      <xdr:nvSpPr>
        <xdr:cNvPr id="1513" name="正方形/長方形 440"/>
        <xdr:cNvSpPr/>
      </xdr:nvSpPr>
      <xdr:spPr>
        <a:xfrm>
          <a:off x="6064200" y="14285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游明朝"/>
          </a:endParaRPr>
        </a:p>
      </xdr:txBody>
    </xdr:sp>
    <xdr:clientData/>
  </xdr:twoCellAnchor>
  <xdr:twoCellAnchor editAs="twoCell">
    <xdr:from>
      <xdr:col>35</xdr:col>
      <xdr:colOff>63360</xdr:colOff>
      <xdr:row>85</xdr:row>
      <xdr:rowOff>55080</xdr:rowOff>
    </xdr:from>
    <xdr:to>
      <xdr:col>43</xdr:col>
      <xdr:colOff>63000</xdr:colOff>
      <xdr:row>86</xdr:row>
      <xdr:rowOff>133920</xdr:rowOff>
    </xdr:to>
    <xdr:sp>
      <xdr:nvSpPr>
        <xdr:cNvPr id="1514" name="正方形/長方形 441"/>
        <xdr:cNvSpPr/>
      </xdr:nvSpPr>
      <xdr:spPr>
        <a:xfrm>
          <a:off x="617508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86400</xdr:rowOff>
    </xdr:from>
    <xdr:to>
      <xdr:col>43</xdr:col>
      <xdr:colOff>63000</xdr:colOff>
      <xdr:row>87</xdr:row>
      <xdr:rowOff>171000</xdr:rowOff>
    </xdr:to>
    <xdr:sp>
      <xdr:nvSpPr>
        <xdr:cNvPr id="1515" name="正方形/長方形 442"/>
        <xdr:cNvSpPr/>
      </xdr:nvSpPr>
      <xdr:spPr>
        <a:xfrm>
          <a:off x="617508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33/37</a:t>
          </a:r>
          <a:endParaRPr b="0" lang="en-US" sz="1200" spc="-1" strike="noStrike">
            <a:latin typeface="游明朝"/>
          </a:endParaRPr>
        </a:p>
      </xdr:txBody>
    </xdr:sp>
    <xdr:clientData/>
  </xdr:twoCellAnchor>
  <xdr:twoCellAnchor editAs="twoCell">
    <xdr:from>
      <xdr:col>40</xdr:col>
      <xdr:colOff>127080</xdr:colOff>
      <xdr:row>85</xdr:row>
      <xdr:rowOff>55080</xdr:rowOff>
    </xdr:from>
    <xdr:to>
      <xdr:col>48</xdr:col>
      <xdr:colOff>126720</xdr:colOff>
      <xdr:row>86</xdr:row>
      <xdr:rowOff>133920</xdr:rowOff>
    </xdr:to>
    <xdr:sp>
      <xdr:nvSpPr>
        <xdr:cNvPr id="1516" name="正方形/長方形 443"/>
        <xdr:cNvSpPr/>
      </xdr:nvSpPr>
      <xdr:spPr>
        <a:xfrm>
          <a:off x="71121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86400</xdr:rowOff>
    </xdr:from>
    <xdr:to>
      <xdr:col>48</xdr:col>
      <xdr:colOff>126720</xdr:colOff>
      <xdr:row>87</xdr:row>
      <xdr:rowOff>171000</xdr:rowOff>
    </xdr:to>
    <xdr:sp>
      <xdr:nvSpPr>
        <xdr:cNvPr id="1517" name="正方形/長方形 444"/>
        <xdr:cNvSpPr/>
      </xdr:nvSpPr>
      <xdr:spPr>
        <a:xfrm>
          <a:off x="71121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32,789</a:t>
          </a:r>
          <a:endParaRPr b="0" lang="en-US" sz="1200" spc="-1" strike="noStrike">
            <a:latin typeface="游明朝"/>
          </a:endParaRPr>
        </a:p>
      </xdr:txBody>
    </xdr:sp>
    <xdr:clientData/>
  </xdr:twoCellAnchor>
  <xdr:twoCellAnchor editAs="twoCell">
    <xdr:from>
      <xdr:col>46</xdr:col>
      <xdr:colOff>127080</xdr:colOff>
      <xdr:row>85</xdr:row>
      <xdr:rowOff>55080</xdr:rowOff>
    </xdr:from>
    <xdr:to>
      <xdr:col>54</xdr:col>
      <xdr:colOff>126720</xdr:colOff>
      <xdr:row>86</xdr:row>
      <xdr:rowOff>133920</xdr:rowOff>
    </xdr:to>
    <xdr:sp>
      <xdr:nvSpPr>
        <xdr:cNvPr id="1518" name="正方形/長方形 445"/>
        <xdr:cNvSpPr/>
      </xdr:nvSpPr>
      <xdr:spPr>
        <a:xfrm>
          <a:off x="81597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86</xdr:row>
      <xdr:rowOff>86400</xdr:rowOff>
    </xdr:from>
    <xdr:to>
      <xdr:col>54</xdr:col>
      <xdr:colOff>126720</xdr:colOff>
      <xdr:row>87</xdr:row>
      <xdr:rowOff>171000</xdr:rowOff>
    </xdr:to>
    <xdr:sp>
      <xdr:nvSpPr>
        <xdr:cNvPr id="1519" name="正方形/長方形 446"/>
        <xdr:cNvSpPr/>
      </xdr:nvSpPr>
      <xdr:spPr>
        <a:xfrm>
          <a:off x="81597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38,827</a:t>
          </a:r>
          <a:endParaRPr b="0" lang="en-US" sz="1200" spc="-1" strike="noStrike">
            <a:latin typeface="游明朝"/>
          </a:endParaRPr>
        </a:p>
      </xdr:txBody>
    </xdr:sp>
    <xdr:clientData/>
  </xdr:twoCellAnchor>
  <xdr:twoCellAnchor editAs="twoCell">
    <xdr:from>
      <xdr:col>34</xdr:col>
      <xdr:colOff>127080</xdr:colOff>
      <xdr:row>88</xdr:row>
      <xdr:rowOff>24840</xdr:rowOff>
    </xdr:from>
    <xdr:to>
      <xdr:col>59</xdr:col>
      <xdr:colOff>50400</xdr:colOff>
      <xdr:row>101</xdr:row>
      <xdr:rowOff>82440</xdr:rowOff>
    </xdr:to>
    <xdr:sp>
      <xdr:nvSpPr>
        <xdr:cNvPr id="1520" name="正方形/長方形 447"/>
        <xdr:cNvSpPr/>
      </xdr:nvSpPr>
      <xdr:spPr>
        <a:xfrm>
          <a:off x="6064200" y="15112440"/>
          <a:ext cx="42890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1521" name="テキスト ボックス 448"/>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1522" name="直線コネクタ 449"/>
        <xdr:cNvCxnSpPr/>
      </xdr:nvCxnSpPr>
      <xdr:spPr>
        <a:xfrm>
          <a:off x="6063840" y="17398800"/>
          <a:ext cx="4290120" cy="360"/>
        </a:xfrm>
        <a:prstGeom prst="straightConnector1">
          <a:avLst/>
        </a:prstGeom>
        <a:ln w="6350">
          <a:solidFill>
            <a:srgbClr val="c0c0c0"/>
          </a:solidFill>
          <a:miter/>
        </a:ln>
      </xdr:spPr>
    </xdr:cxnSp>
    <xdr:clientData/>
  </xdr:twoCellAnchor>
  <xdr:twoCellAnchor editAs="twoCell">
    <xdr:from>
      <xdr:col>34</xdr:col>
      <xdr:colOff>126720</xdr:colOff>
      <xdr:row>99</xdr:row>
      <xdr:rowOff>99000</xdr:rowOff>
    </xdr:from>
    <xdr:to>
      <xdr:col>59</xdr:col>
      <xdr:colOff>50760</xdr:colOff>
      <xdr:row>99</xdr:row>
      <xdr:rowOff>99000</xdr:rowOff>
    </xdr:to>
    <xdr:cxnSp>
      <xdr:nvCxnSpPr>
        <xdr:cNvPr id="1523" name="直線コネクタ 450"/>
        <xdr:cNvCxnSpPr/>
      </xdr:nvCxnSpPr>
      <xdr:spPr>
        <a:xfrm>
          <a:off x="6063840" y="17072640"/>
          <a:ext cx="4290120" cy="360"/>
        </a:xfrm>
        <a:prstGeom prst="straightConnector1">
          <a:avLst/>
        </a:prstGeom>
        <a:ln w="6350">
          <a:solidFill>
            <a:srgbClr val="c0c0c0"/>
          </a:solidFill>
          <a:miter/>
        </a:ln>
      </xdr:spPr>
    </xdr:cxnSp>
    <xdr:clientData/>
  </xdr:twoCellAnchor>
  <xdr:twoCellAnchor editAs="oneCell">
    <xdr:from>
      <xdr:col>33</xdr:col>
      <xdr:colOff>70560</xdr:colOff>
      <xdr:row>98</xdr:row>
      <xdr:rowOff>149400</xdr:rowOff>
    </xdr:from>
    <xdr:to>
      <xdr:col>34</xdr:col>
      <xdr:colOff>140760</xdr:colOff>
      <xdr:row>100</xdr:row>
      <xdr:rowOff>23040</xdr:rowOff>
    </xdr:to>
    <xdr:sp>
      <xdr:nvSpPr>
        <xdr:cNvPr id="1524" name="テキスト ボックス 451"/>
        <xdr:cNvSpPr/>
      </xdr:nvSpPr>
      <xdr:spPr>
        <a:xfrm>
          <a:off x="5833080" y="16951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97</xdr:row>
      <xdr:rowOff>114840</xdr:rowOff>
    </xdr:from>
    <xdr:to>
      <xdr:col>59</xdr:col>
      <xdr:colOff>50760</xdr:colOff>
      <xdr:row>97</xdr:row>
      <xdr:rowOff>114840</xdr:rowOff>
    </xdr:to>
    <xdr:cxnSp>
      <xdr:nvCxnSpPr>
        <xdr:cNvPr id="1525" name="直線コネクタ 452"/>
        <xdr:cNvCxnSpPr/>
      </xdr:nvCxnSpPr>
      <xdr:spPr>
        <a:xfrm>
          <a:off x="6063840" y="16745400"/>
          <a:ext cx="4290120" cy="360"/>
        </a:xfrm>
        <a:prstGeom prst="straightConnector1">
          <a:avLst/>
        </a:prstGeom>
        <a:ln w="6350">
          <a:solidFill>
            <a:srgbClr val="c0c0c0"/>
          </a:solidFill>
          <a:miter/>
        </a:ln>
      </xdr:spPr>
    </xdr:cxnSp>
    <xdr:clientData/>
  </xdr:twoCellAnchor>
  <xdr:twoCellAnchor editAs="oneCell">
    <xdr:from>
      <xdr:col>31</xdr:col>
      <xdr:colOff>167040</xdr:colOff>
      <xdr:row>96</xdr:row>
      <xdr:rowOff>162000</xdr:rowOff>
    </xdr:from>
    <xdr:to>
      <xdr:col>34</xdr:col>
      <xdr:colOff>168120</xdr:colOff>
      <xdr:row>98</xdr:row>
      <xdr:rowOff>35280</xdr:rowOff>
    </xdr:to>
    <xdr:sp>
      <xdr:nvSpPr>
        <xdr:cNvPr id="1526" name="テキスト ボックス 453"/>
        <xdr:cNvSpPr/>
      </xdr:nvSpPr>
      <xdr:spPr>
        <a:xfrm>
          <a:off x="5580360" y="16621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95</xdr:row>
      <xdr:rowOff>131760</xdr:rowOff>
    </xdr:from>
    <xdr:to>
      <xdr:col>59</xdr:col>
      <xdr:colOff>50760</xdr:colOff>
      <xdr:row>95</xdr:row>
      <xdr:rowOff>131760</xdr:rowOff>
    </xdr:to>
    <xdr:cxnSp>
      <xdr:nvCxnSpPr>
        <xdr:cNvPr id="1527" name="直線コネクタ 454"/>
        <xdr:cNvCxnSpPr/>
      </xdr:nvCxnSpPr>
      <xdr:spPr>
        <a:xfrm>
          <a:off x="6063840" y="16419600"/>
          <a:ext cx="4290120" cy="360"/>
        </a:xfrm>
        <a:prstGeom prst="straightConnector1">
          <a:avLst/>
        </a:prstGeom>
        <a:ln w="6350">
          <a:solidFill>
            <a:srgbClr val="c0c0c0"/>
          </a:solidFill>
          <a:miter/>
        </a:ln>
      </xdr:spPr>
    </xdr:cxnSp>
    <xdr:clientData/>
  </xdr:twoCellAnchor>
  <xdr:twoCellAnchor editAs="oneCell">
    <xdr:from>
      <xdr:col>31</xdr:col>
      <xdr:colOff>167040</xdr:colOff>
      <xdr:row>95</xdr:row>
      <xdr:rowOff>10440</xdr:rowOff>
    </xdr:from>
    <xdr:to>
      <xdr:col>34</xdr:col>
      <xdr:colOff>168120</xdr:colOff>
      <xdr:row>96</xdr:row>
      <xdr:rowOff>55440</xdr:rowOff>
    </xdr:to>
    <xdr:sp>
      <xdr:nvSpPr>
        <xdr:cNvPr id="1528" name="テキスト ボックス 455"/>
        <xdr:cNvSpPr/>
      </xdr:nvSpPr>
      <xdr:spPr>
        <a:xfrm>
          <a:off x="5580360" y="16298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93</xdr:row>
      <xdr:rowOff>147600</xdr:rowOff>
    </xdr:from>
    <xdr:to>
      <xdr:col>59</xdr:col>
      <xdr:colOff>50760</xdr:colOff>
      <xdr:row>93</xdr:row>
      <xdr:rowOff>147600</xdr:rowOff>
    </xdr:to>
    <xdr:cxnSp>
      <xdr:nvCxnSpPr>
        <xdr:cNvPr id="1529" name="直線コネクタ 456"/>
        <xdr:cNvCxnSpPr/>
      </xdr:nvCxnSpPr>
      <xdr:spPr>
        <a:xfrm>
          <a:off x="6063840" y="16092360"/>
          <a:ext cx="4290120" cy="360"/>
        </a:xfrm>
        <a:prstGeom prst="straightConnector1">
          <a:avLst/>
        </a:prstGeom>
        <a:ln w="6350">
          <a:solidFill>
            <a:srgbClr val="c0c0c0"/>
          </a:solidFill>
          <a:miter/>
        </a:ln>
      </xdr:spPr>
    </xdr:cxnSp>
    <xdr:clientData/>
  </xdr:twoCellAnchor>
  <xdr:twoCellAnchor editAs="oneCell">
    <xdr:from>
      <xdr:col>31</xdr:col>
      <xdr:colOff>167040</xdr:colOff>
      <xdr:row>93</xdr:row>
      <xdr:rowOff>24480</xdr:rowOff>
    </xdr:from>
    <xdr:to>
      <xdr:col>34</xdr:col>
      <xdr:colOff>168120</xdr:colOff>
      <xdr:row>94</xdr:row>
      <xdr:rowOff>69120</xdr:rowOff>
    </xdr:to>
    <xdr:sp>
      <xdr:nvSpPr>
        <xdr:cNvPr id="1530" name="テキスト ボックス 457"/>
        <xdr:cNvSpPr/>
      </xdr:nvSpPr>
      <xdr:spPr>
        <a:xfrm>
          <a:off x="5580360" y="15969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91</xdr:row>
      <xdr:rowOff>164160</xdr:rowOff>
    </xdr:from>
    <xdr:to>
      <xdr:col>59</xdr:col>
      <xdr:colOff>50760</xdr:colOff>
      <xdr:row>91</xdr:row>
      <xdr:rowOff>164160</xdr:rowOff>
    </xdr:to>
    <xdr:cxnSp>
      <xdr:nvCxnSpPr>
        <xdr:cNvPr id="1531" name="直線コネクタ 458"/>
        <xdr:cNvCxnSpPr/>
      </xdr:nvCxnSpPr>
      <xdr:spPr>
        <a:xfrm>
          <a:off x="6063840" y="15766200"/>
          <a:ext cx="4290120" cy="360"/>
        </a:xfrm>
        <a:prstGeom prst="straightConnector1">
          <a:avLst/>
        </a:prstGeom>
        <a:ln w="6350">
          <a:solidFill>
            <a:srgbClr val="c0c0c0"/>
          </a:solidFill>
          <a:miter/>
        </a:ln>
      </xdr:spPr>
    </xdr:cxnSp>
    <xdr:clientData/>
  </xdr:twoCellAnchor>
  <xdr:twoCellAnchor editAs="oneCell">
    <xdr:from>
      <xdr:col>31</xdr:col>
      <xdr:colOff>167040</xdr:colOff>
      <xdr:row>91</xdr:row>
      <xdr:rowOff>43200</xdr:rowOff>
    </xdr:from>
    <xdr:to>
      <xdr:col>34</xdr:col>
      <xdr:colOff>168120</xdr:colOff>
      <xdr:row>92</xdr:row>
      <xdr:rowOff>88200</xdr:rowOff>
    </xdr:to>
    <xdr:sp>
      <xdr:nvSpPr>
        <xdr:cNvPr id="1532" name="テキスト ボックス 459"/>
        <xdr:cNvSpPr/>
      </xdr:nvSpPr>
      <xdr:spPr>
        <a:xfrm>
          <a:off x="5580360" y="1564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90</xdr:row>
      <xdr:rowOff>7920</xdr:rowOff>
    </xdr:from>
    <xdr:to>
      <xdr:col>59</xdr:col>
      <xdr:colOff>50760</xdr:colOff>
      <xdr:row>90</xdr:row>
      <xdr:rowOff>7920</xdr:rowOff>
    </xdr:to>
    <xdr:cxnSp>
      <xdr:nvCxnSpPr>
        <xdr:cNvPr id="1533" name="直線コネクタ 460"/>
        <xdr:cNvCxnSpPr/>
      </xdr:nvCxnSpPr>
      <xdr:spPr>
        <a:xfrm>
          <a:off x="6063840" y="15438600"/>
          <a:ext cx="4290120" cy="360"/>
        </a:xfrm>
        <a:prstGeom prst="straightConnector1">
          <a:avLst/>
        </a:prstGeom>
        <a:ln w="6350">
          <a:solidFill>
            <a:srgbClr val="c0c0c0"/>
          </a:solidFill>
          <a:miter/>
        </a:ln>
      </xdr:spPr>
    </xdr:cxnSp>
    <xdr:clientData/>
  </xdr:twoCellAnchor>
  <xdr:twoCellAnchor editAs="oneCell">
    <xdr:from>
      <xdr:col>31</xdr:col>
      <xdr:colOff>106200</xdr:colOff>
      <xdr:row>89</xdr:row>
      <xdr:rowOff>52920</xdr:rowOff>
    </xdr:from>
    <xdr:to>
      <xdr:col>34</xdr:col>
      <xdr:colOff>171000</xdr:colOff>
      <xdr:row>90</xdr:row>
      <xdr:rowOff>97560</xdr:rowOff>
    </xdr:to>
    <xdr:sp>
      <xdr:nvSpPr>
        <xdr:cNvPr id="1534" name="テキスト ボックス 461"/>
        <xdr:cNvSpPr/>
      </xdr:nvSpPr>
      <xdr:spPr>
        <a:xfrm>
          <a:off x="5519520" y="15311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88</xdr:row>
      <xdr:rowOff>24480</xdr:rowOff>
    </xdr:from>
    <xdr:to>
      <xdr:col>59</xdr:col>
      <xdr:colOff>50760</xdr:colOff>
      <xdr:row>88</xdr:row>
      <xdr:rowOff>24480</xdr:rowOff>
    </xdr:to>
    <xdr:cxnSp>
      <xdr:nvCxnSpPr>
        <xdr:cNvPr id="1535" name="直線コネクタ 462"/>
        <xdr:cNvCxnSpPr/>
      </xdr:nvCxnSpPr>
      <xdr:spPr>
        <a:xfrm>
          <a:off x="6063840" y="15112080"/>
          <a:ext cx="4290120" cy="360"/>
        </a:xfrm>
        <a:prstGeom prst="straightConnector1">
          <a:avLst/>
        </a:prstGeom>
        <a:ln w="6350">
          <a:solidFill>
            <a:srgbClr val="c0c0c0"/>
          </a:solidFill>
          <a:miter/>
        </a:ln>
      </xdr:spPr>
    </xdr:cxnSp>
    <xdr:clientData/>
  </xdr:twoCellAnchor>
  <xdr:twoCellAnchor editAs="oneCell">
    <xdr:from>
      <xdr:col>31</xdr:col>
      <xdr:colOff>106200</xdr:colOff>
      <xdr:row>87</xdr:row>
      <xdr:rowOff>65880</xdr:rowOff>
    </xdr:from>
    <xdr:to>
      <xdr:col>34</xdr:col>
      <xdr:colOff>171000</xdr:colOff>
      <xdr:row>88</xdr:row>
      <xdr:rowOff>110880</xdr:rowOff>
    </xdr:to>
    <xdr:sp>
      <xdr:nvSpPr>
        <xdr:cNvPr id="1536" name="テキスト ボックス 463"/>
        <xdr:cNvSpPr/>
      </xdr:nvSpPr>
      <xdr:spPr>
        <a:xfrm>
          <a:off x="5519520" y="14982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127080</xdr:colOff>
      <xdr:row>88</xdr:row>
      <xdr:rowOff>24840</xdr:rowOff>
    </xdr:from>
    <xdr:to>
      <xdr:col>59</xdr:col>
      <xdr:colOff>50400</xdr:colOff>
      <xdr:row>101</xdr:row>
      <xdr:rowOff>82440</xdr:rowOff>
    </xdr:to>
    <xdr:sp>
      <xdr:nvSpPr>
        <xdr:cNvPr id="1537" name="普通建設事業費 （ うち更新整備　）グラフ枠"/>
        <xdr:cNvSpPr/>
      </xdr:nvSpPr>
      <xdr:spPr>
        <a:xfrm>
          <a:off x="6064200" y="15112440"/>
          <a:ext cx="42890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90</xdr:row>
      <xdr:rowOff>155880</xdr:rowOff>
    </xdr:from>
    <xdr:to>
      <xdr:col>55</xdr:col>
      <xdr:colOff>0</xdr:colOff>
      <xdr:row>98</xdr:row>
      <xdr:rowOff>151560</xdr:rowOff>
    </xdr:to>
    <xdr:cxnSp>
      <xdr:nvCxnSpPr>
        <xdr:cNvPr id="1538" name="直線コネクタ 465"/>
        <xdr:cNvCxnSpPr/>
      </xdr:nvCxnSpPr>
      <xdr:spPr>
        <a:xfrm flipV="1">
          <a:off x="9604440" y="15586560"/>
          <a:ext cx="360" cy="1367640"/>
        </a:xfrm>
        <a:prstGeom prst="straightConnector1">
          <a:avLst/>
        </a:prstGeom>
        <a:ln w="31750">
          <a:solidFill>
            <a:srgbClr val="808080"/>
          </a:solidFill>
          <a:miter/>
        </a:ln>
      </xdr:spPr>
    </xdr:cxnSp>
    <xdr:clientData/>
  </xdr:twoCellAnchor>
  <xdr:twoCellAnchor editAs="oneCell">
    <xdr:from>
      <xdr:col>55</xdr:col>
      <xdr:colOff>54720</xdr:colOff>
      <xdr:row>99</xdr:row>
      <xdr:rowOff>2160</xdr:rowOff>
    </xdr:from>
    <xdr:to>
      <xdr:col>57</xdr:col>
      <xdr:colOff>166680</xdr:colOff>
      <xdr:row>100</xdr:row>
      <xdr:rowOff>47160</xdr:rowOff>
    </xdr:to>
    <xdr:sp>
      <xdr:nvSpPr>
        <xdr:cNvPr id="1539" name="普通建設事業費 （ うち更新整備　）最小値テキスト"/>
        <xdr:cNvSpPr/>
      </xdr:nvSpPr>
      <xdr:spPr>
        <a:xfrm>
          <a:off x="9659160" y="16975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7,249</a:t>
          </a:r>
          <a:endParaRPr b="0" lang="en-US" sz="1000" spc="-1" strike="noStrike">
            <a:latin typeface="游明朝"/>
          </a:endParaRPr>
        </a:p>
      </xdr:txBody>
    </xdr:sp>
    <xdr:clientData/>
  </xdr:twoCellAnchor>
  <xdr:twoCellAnchor editAs="twoCell">
    <xdr:from>
      <xdr:col>54</xdr:col>
      <xdr:colOff>101520</xdr:colOff>
      <xdr:row>98</xdr:row>
      <xdr:rowOff>151560</xdr:rowOff>
    </xdr:from>
    <xdr:to>
      <xdr:col>55</xdr:col>
      <xdr:colOff>88560</xdr:colOff>
      <xdr:row>98</xdr:row>
      <xdr:rowOff>151560</xdr:rowOff>
    </xdr:to>
    <xdr:cxnSp>
      <xdr:nvCxnSpPr>
        <xdr:cNvPr id="1540" name="直線コネクタ 467"/>
        <xdr:cNvCxnSpPr/>
      </xdr:nvCxnSpPr>
      <xdr:spPr>
        <a:xfrm>
          <a:off x="9531360" y="16953840"/>
          <a:ext cx="162000" cy="360"/>
        </a:xfrm>
        <a:prstGeom prst="straightConnector1">
          <a:avLst/>
        </a:prstGeom>
        <a:ln w="19050">
          <a:solidFill>
            <a:srgbClr val="000000"/>
          </a:solidFill>
          <a:miter/>
        </a:ln>
      </xdr:spPr>
    </xdr:cxnSp>
    <xdr:clientData/>
  </xdr:twoCellAnchor>
  <xdr:twoCellAnchor editAs="oneCell">
    <xdr:from>
      <xdr:col>55</xdr:col>
      <xdr:colOff>55440</xdr:colOff>
      <xdr:row>89</xdr:row>
      <xdr:rowOff>120600</xdr:rowOff>
    </xdr:from>
    <xdr:to>
      <xdr:col>58</xdr:col>
      <xdr:colOff>56520</xdr:colOff>
      <xdr:row>90</xdr:row>
      <xdr:rowOff>165240</xdr:rowOff>
    </xdr:to>
    <xdr:sp>
      <xdr:nvSpPr>
        <xdr:cNvPr id="1541" name="普通建設事業費 （ うち更新整備　）最大値テキスト"/>
        <xdr:cNvSpPr/>
      </xdr:nvSpPr>
      <xdr:spPr>
        <a:xfrm>
          <a:off x="9659880" y="1537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90,642</a:t>
          </a:r>
          <a:endParaRPr b="0" lang="en-US" sz="1000" spc="-1" strike="noStrike">
            <a:latin typeface="游明朝"/>
          </a:endParaRPr>
        </a:p>
      </xdr:txBody>
    </xdr:sp>
    <xdr:clientData/>
  </xdr:twoCellAnchor>
  <xdr:twoCellAnchor editAs="twoCell">
    <xdr:from>
      <xdr:col>54</xdr:col>
      <xdr:colOff>101520</xdr:colOff>
      <xdr:row>90</xdr:row>
      <xdr:rowOff>155880</xdr:rowOff>
    </xdr:from>
    <xdr:to>
      <xdr:col>55</xdr:col>
      <xdr:colOff>88560</xdr:colOff>
      <xdr:row>90</xdr:row>
      <xdr:rowOff>155880</xdr:rowOff>
    </xdr:to>
    <xdr:cxnSp>
      <xdr:nvCxnSpPr>
        <xdr:cNvPr id="1542" name="直線コネクタ 469"/>
        <xdr:cNvCxnSpPr/>
      </xdr:nvCxnSpPr>
      <xdr:spPr>
        <a:xfrm>
          <a:off x="9531360" y="15586560"/>
          <a:ext cx="162000" cy="360"/>
        </a:xfrm>
        <a:prstGeom prst="straightConnector1">
          <a:avLst/>
        </a:prstGeom>
        <a:ln w="19050">
          <a:solidFill>
            <a:srgbClr val="000000"/>
          </a:solidFill>
          <a:miter/>
        </a:ln>
      </xdr:spPr>
    </xdr:cxnSp>
    <xdr:clientData/>
  </xdr:twoCellAnchor>
  <xdr:twoCellAnchor editAs="twoCell">
    <xdr:from>
      <xdr:col>50</xdr:col>
      <xdr:colOff>114120</xdr:colOff>
      <xdr:row>98</xdr:row>
      <xdr:rowOff>12600</xdr:rowOff>
    </xdr:from>
    <xdr:to>
      <xdr:col>54</xdr:col>
      <xdr:colOff>174600</xdr:colOff>
      <xdr:row>98</xdr:row>
      <xdr:rowOff>27720</xdr:rowOff>
    </xdr:to>
    <xdr:cxnSp>
      <xdr:nvCxnSpPr>
        <xdr:cNvPr id="1543" name="直線コネクタ 470"/>
        <xdr:cNvCxnSpPr/>
      </xdr:nvCxnSpPr>
      <xdr:spPr>
        <a:xfrm>
          <a:off x="8845200" y="16814880"/>
          <a:ext cx="759600" cy="15480"/>
        </a:xfrm>
        <a:prstGeom prst="straightConnector1">
          <a:avLst/>
        </a:prstGeom>
        <a:ln w="6350">
          <a:solidFill>
            <a:srgbClr val="ff0000"/>
          </a:solidFill>
          <a:miter/>
        </a:ln>
      </xdr:spPr>
    </xdr:cxnSp>
    <xdr:clientData/>
  </xdr:twoCellAnchor>
  <xdr:twoCellAnchor editAs="oneCell">
    <xdr:from>
      <xdr:col>55</xdr:col>
      <xdr:colOff>55440</xdr:colOff>
      <xdr:row>95</xdr:row>
      <xdr:rowOff>146880</xdr:rowOff>
    </xdr:from>
    <xdr:to>
      <xdr:col>58</xdr:col>
      <xdr:colOff>56520</xdr:colOff>
      <xdr:row>97</xdr:row>
      <xdr:rowOff>20520</xdr:rowOff>
    </xdr:to>
    <xdr:sp>
      <xdr:nvSpPr>
        <xdr:cNvPr id="1544" name="普通建設事業費 （ うち更新整備　）平均値テキスト"/>
        <xdr:cNvSpPr/>
      </xdr:nvSpPr>
      <xdr:spPr>
        <a:xfrm>
          <a:off x="9659880" y="1643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28,141</a:t>
          </a:r>
          <a:endParaRPr b="0" lang="en-US" sz="1000" spc="-1" strike="noStrike">
            <a:latin typeface="游明朝"/>
          </a:endParaRPr>
        </a:p>
      </xdr:txBody>
    </xdr:sp>
    <xdr:clientData/>
  </xdr:twoCellAnchor>
  <xdr:twoCellAnchor editAs="twoCell">
    <xdr:from>
      <xdr:col>54</xdr:col>
      <xdr:colOff>139680</xdr:colOff>
      <xdr:row>96</xdr:row>
      <xdr:rowOff>102960</xdr:rowOff>
    </xdr:from>
    <xdr:to>
      <xdr:col>55</xdr:col>
      <xdr:colOff>50400</xdr:colOff>
      <xdr:row>97</xdr:row>
      <xdr:rowOff>32760</xdr:rowOff>
    </xdr:to>
    <xdr:sp>
      <xdr:nvSpPr>
        <xdr:cNvPr id="1545" name="フローチャート: 判断 472"/>
        <xdr:cNvSpPr/>
      </xdr:nvSpPr>
      <xdr:spPr>
        <a:xfrm>
          <a:off x="9569520" y="165621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98</xdr:row>
      <xdr:rowOff>12600</xdr:rowOff>
    </xdr:from>
    <xdr:to>
      <xdr:col>50</xdr:col>
      <xdr:colOff>114120</xdr:colOff>
      <xdr:row>98</xdr:row>
      <xdr:rowOff>13680</xdr:rowOff>
    </xdr:to>
    <xdr:cxnSp>
      <xdr:nvCxnSpPr>
        <xdr:cNvPr id="1546" name="直線コネクタ 473"/>
        <xdr:cNvCxnSpPr/>
      </xdr:nvCxnSpPr>
      <xdr:spPr>
        <a:xfrm flipV="1">
          <a:off x="8032680" y="16814880"/>
          <a:ext cx="812880" cy="1440"/>
        </a:xfrm>
        <a:prstGeom prst="straightConnector1">
          <a:avLst/>
        </a:prstGeom>
        <a:ln w="6350">
          <a:solidFill>
            <a:srgbClr val="ff0000"/>
          </a:solidFill>
          <a:miter/>
        </a:ln>
      </xdr:spPr>
    </xdr:cxnSp>
    <xdr:clientData/>
  </xdr:twoCellAnchor>
  <xdr:twoCellAnchor editAs="twoCell">
    <xdr:from>
      <xdr:col>50</xdr:col>
      <xdr:colOff>63360</xdr:colOff>
      <xdr:row>96</xdr:row>
      <xdr:rowOff>25920</xdr:rowOff>
    </xdr:from>
    <xdr:to>
      <xdr:col>50</xdr:col>
      <xdr:colOff>164520</xdr:colOff>
      <xdr:row>96</xdr:row>
      <xdr:rowOff>127080</xdr:rowOff>
    </xdr:to>
    <xdr:sp>
      <xdr:nvSpPr>
        <xdr:cNvPr id="1547" name="フローチャート: 判断 474"/>
        <xdr:cNvSpPr/>
      </xdr:nvSpPr>
      <xdr:spPr>
        <a:xfrm>
          <a:off x="8794440" y="164851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94</xdr:row>
      <xdr:rowOff>162000</xdr:rowOff>
    </xdr:from>
    <xdr:to>
      <xdr:col>52</xdr:col>
      <xdr:colOff>39600</xdr:colOff>
      <xdr:row>96</xdr:row>
      <xdr:rowOff>35640</xdr:rowOff>
    </xdr:to>
    <xdr:sp>
      <xdr:nvSpPr>
        <xdr:cNvPr id="1548" name="テキスト ボックス 475"/>
        <xdr:cNvSpPr/>
      </xdr:nvSpPr>
      <xdr:spPr>
        <a:xfrm>
          <a:off x="8595360" y="16278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32,864</a:t>
          </a:r>
          <a:endParaRPr b="0" lang="en-US" sz="1000" spc="-1" strike="noStrike">
            <a:latin typeface="游明朝"/>
          </a:endParaRPr>
        </a:p>
      </xdr:txBody>
    </xdr:sp>
    <xdr:clientData/>
  </xdr:twoCellAnchor>
  <xdr:twoCellAnchor editAs="twoCell">
    <xdr:from>
      <xdr:col>41</xdr:col>
      <xdr:colOff>50760</xdr:colOff>
      <xdr:row>97</xdr:row>
      <xdr:rowOff>140040</xdr:rowOff>
    </xdr:from>
    <xdr:to>
      <xdr:col>45</xdr:col>
      <xdr:colOff>174600</xdr:colOff>
      <xdr:row>98</xdr:row>
      <xdr:rowOff>13680</xdr:rowOff>
    </xdr:to>
    <xdr:cxnSp>
      <xdr:nvCxnSpPr>
        <xdr:cNvPr id="1549" name="直線コネクタ 476"/>
        <xdr:cNvCxnSpPr/>
      </xdr:nvCxnSpPr>
      <xdr:spPr>
        <a:xfrm>
          <a:off x="7210440" y="16770600"/>
          <a:ext cx="822600" cy="45720"/>
        </a:xfrm>
        <a:prstGeom prst="straightConnector1">
          <a:avLst/>
        </a:prstGeom>
        <a:ln w="6350">
          <a:solidFill>
            <a:srgbClr val="ff0000"/>
          </a:solidFill>
          <a:miter/>
        </a:ln>
      </xdr:spPr>
    </xdr:cxnSp>
    <xdr:clientData/>
  </xdr:twoCellAnchor>
  <xdr:twoCellAnchor editAs="twoCell">
    <xdr:from>
      <xdr:col>45</xdr:col>
      <xdr:colOff>127080</xdr:colOff>
      <xdr:row>96</xdr:row>
      <xdr:rowOff>71640</xdr:rowOff>
    </xdr:from>
    <xdr:to>
      <xdr:col>46</xdr:col>
      <xdr:colOff>37800</xdr:colOff>
      <xdr:row>97</xdr:row>
      <xdr:rowOff>1440</xdr:rowOff>
    </xdr:to>
    <xdr:sp>
      <xdr:nvSpPr>
        <xdr:cNvPr id="1550" name="フローチャート: 判断 477"/>
        <xdr:cNvSpPr/>
      </xdr:nvSpPr>
      <xdr:spPr>
        <a:xfrm>
          <a:off x="7985160" y="165308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95</xdr:row>
      <xdr:rowOff>36360</xdr:rowOff>
    </xdr:from>
    <xdr:to>
      <xdr:col>47</xdr:col>
      <xdr:colOff>103320</xdr:colOff>
      <xdr:row>96</xdr:row>
      <xdr:rowOff>81360</xdr:rowOff>
    </xdr:to>
    <xdr:sp>
      <xdr:nvSpPr>
        <xdr:cNvPr id="1551" name="テキスト ボックス 478"/>
        <xdr:cNvSpPr/>
      </xdr:nvSpPr>
      <xdr:spPr>
        <a:xfrm>
          <a:off x="7785720" y="1632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30,033</a:t>
          </a:r>
          <a:endParaRPr b="0" lang="en-US" sz="1000" spc="-1" strike="noStrike">
            <a:latin typeface="游明朝"/>
          </a:endParaRPr>
        </a:p>
      </xdr:txBody>
    </xdr:sp>
    <xdr:clientData/>
  </xdr:twoCellAnchor>
  <xdr:twoCellAnchor editAs="twoCell">
    <xdr:from>
      <xdr:col>36</xdr:col>
      <xdr:colOff>114120</xdr:colOff>
      <xdr:row>97</xdr:row>
      <xdr:rowOff>140040</xdr:rowOff>
    </xdr:from>
    <xdr:to>
      <xdr:col>41</xdr:col>
      <xdr:colOff>50760</xdr:colOff>
      <xdr:row>98</xdr:row>
      <xdr:rowOff>36000</xdr:rowOff>
    </xdr:to>
    <xdr:cxnSp>
      <xdr:nvCxnSpPr>
        <xdr:cNvPr id="1552" name="直線コネクタ 479"/>
        <xdr:cNvCxnSpPr/>
      </xdr:nvCxnSpPr>
      <xdr:spPr>
        <a:xfrm flipV="1">
          <a:off x="6400800" y="16770600"/>
          <a:ext cx="810000" cy="68040"/>
        </a:xfrm>
        <a:prstGeom prst="straightConnector1">
          <a:avLst/>
        </a:prstGeom>
        <a:ln w="6350">
          <a:solidFill>
            <a:srgbClr val="ff0000"/>
          </a:solidFill>
          <a:miter/>
        </a:ln>
      </xdr:spPr>
    </xdr:cxnSp>
    <xdr:clientData/>
  </xdr:twoCellAnchor>
  <xdr:twoCellAnchor editAs="twoCell">
    <xdr:from>
      <xdr:col>41</xdr:col>
      <xdr:colOff>0</xdr:colOff>
      <xdr:row>96</xdr:row>
      <xdr:rowOff>31680</xdr:rowOff>
    </xdr:from>
    <xdr:to>
      <xdr:col>41</xdr:col>
      <xdr:colOff>101160</xdr:colOff>
      <xdr:row>96</xdr:row>
      <xdr:rowOff>132840</xdr:rowOff>
    </xdr:to>
    <xdr:sp>
      <xdr:nvSpPr>
        <xdr:cNvPr id="1553" name="フローチャート: 判断 480"/>
        <xdr:cNvSpPr/>
      </xdr:nvSpPr>
      <xdr:spPr>
        <a:xfrm>
          <a:off x="7159680" y="16490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95</xdr:row>
      <xdr:rowOff>-360</xdr:rowOff>
    </xdr:from>
    <xdr:to>
      <xdr:col>42</xdr:col>
      <xdr:colOff>167040</xdr:colOff>
      <xdr:row>96</xdr:row>
      <xdr:rowOff>44640</xdr:rowOff>
    </xdr:to>
    <xdr:sp>
      <xdr:nvSpPr>
        <xdr:cNvPr id="1554" name="テキスト ボックス 481"/>
        <xdr:cNvSpPr/>
      </xdr:nvSpPr>
      <xdr:spPr>
        <a:xfrm>
          <a:off x="6976440" y="16287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32,507</a:t>
          </a:r>
          <a:endParaRPr b="0" lang="en-US" sz="1000" spc="-1" strike="noStrike">
            <a:latin typeface="游明朝"/>
          </a:endParaRPr>
        </a:p>
      </xdr:txBody>
    </xdr:sp>
    <xdr:clientData/>
  </xdr:twoCellAnchor>
  <xdr:twoCellAnchor editAs="twoCell">
    <xdr:from>
      <xdr:col>36</xdr:col>
      <xdr:colOff>63360</xdr:colOff>
      <xdr:row>96</xdr:row>
      <xdr:rowOff>72360</xdr:rowOff>
    </xdr:from>
    <xdr:to>
      <xdr:col>36</xdr:col>
      <xdr:colOff>164520</xdr:colOff>
      <xdr:row>97</xdr:row>
      <xdr:rowOff>2160</xdr:rowOff>
    </xdr:to>
    <xdr:sp>
      <xdr:nvSpPr>
        <xdr:cNvPr id="1555" name="フローチャート: 判断 482"/>
        <xdr:cNvSpPr/>
      </xdr:nvSpPr>
      <xdr:spPr>
        <a:xfrm>
          <a:off x="6350040" y="165315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95</xdr:row>
      <xdr:rowOff>37080</xdr:rowOff>
    </xdr:from>
    <xdr:to>
      <xdr:col>38</xdr:col>
      <xdr:colOff>39600</xdr:colOff>
      <xdr:row>96</xdr:row>
      <xdr:rowOff>82080</xdr:rowOff>
    </xdr:to>
    <xdr:sp>
      <xdr:nvSpPr>
        <xdr:cNvPr id="1556" name="テキスト ボックス 483"/>
        <xdr:cNvSpPr/>
      </xdr:nvSpPr>
      <xdr:spPr>
        <a:xfrm>
          <a:off x="6150600" y="16324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29,998</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1557" name="テキスト ボックス 484"/>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1558" name="テキスト ボックス 485"/>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101</xdr:row>
      <xdr:rowOff>101160</xdr:rowOff>
    </xdr:from>
    <xdr:to>
      <xdr:col>49</xdr:col>
      <xdr:colOff>63360</xdr:colOff>
      <xdr:row>102</xdr:row>
      <xdr:rowOff>145800</xdr:rowOff>
    </xdr:to>
    <xdr:sp>
      <xdr:nvSpPr>
        <xdr:cNvPr id="1559" name="テキスト ボックス 486"/>
        <xdr:cNvSpPr/>
      </xdr:nvSpPr>
      <xdr:spPr>
        <a:xfrm>
          <a:off x="78580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1560" name="テキスト ボックス 487"/>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1561" name="テキスト ボックス 488"/>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97</xdr:row>
      <xdr:rowOff>148680</xdr:rowOff>
    </xdr:from>
    <xdr:to>
      <xdr:col>55</xdr:col>
      <xdr:colOff>50400</xdr:colOff>
      <xdr:row>98</xdr:row>
      <xdr:rowOff>78480</xdr:rowOff>
    </xdr:to>
    <xdr:sp>
      <xdr:nvSpPr>
        <xdr:cNvPr id="1562" name="楕円 489"/>
        <xdr:cNvSpPr/>
      </xdr:nvSpPr>
      <xdr:spPr>
        <a:xfrm>
          <a:off x="9569520" y="1677924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97</xdr:row>
      <xdr:rowOff>81360</xdr:rowOff>
    </xdr:from>
    <xdr:to>
      <xdr:col>58</xdr:col>
      <xdr:colOff>56520</xdr:colOff>
      <xdr:row>98</xdr:row>
      <xdr:rowOff>126000</xdr:rowOff>
    </xdr:to>
    <xdr:sp>
      <xdr:nvSpPr>
        <xdr:cNvPr id="1563" name="普通建設事業費 （ うち更新整備　）該当値テキスト"/>
        <xdr:cNvSpPr/>
      </xdr:nvSpPr>
      <xdr:spPr>
        <a:xfrm>
          <a:off x="9659880" y="16711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14,857</a:t>
          </a:r>
          <a:endParaRPr b="0" lang="en-US" sz="1000" spc="-1" strike="noStrike">
            <a:latin typeface="游明朝"/>
          </a:endParaRPr>
        </a:p>
      </xdr:txBody>
    </xdr:sp>
    <xdr:clientData/>
  </xdr:twoCellAnchor>
  <xdr:twoCellAnchor editAs="twoCell">
    <xdr:from>
      <xdr:col>50</xdr:col>
      <xdr:colOff>63360</xdr:colOff>
      <xdr:row>97</xdr:row>
      <xdr:rowOff>133200</xdr:rowOff>
    </xdr:from>
    <xdr:to>
      <xdr:col>50</xdr:col>
      <xdr:colOff>164520</xdr:colOff>
      <xdr:row>98</xdr:row>
      <xdr:rowOff>63000</xdr:rowOff>
    </xdr:to>
    <xdr:sp>
      <xdr:nvSpPr>
        <xdr:cNvPr id="1564" name="楕円 491"/>
        <xdr:cNvSpPr/>
      </xdr:nvSpPr>
      <xdr:spPr>
        <a:xfrm>
          <a:off x="8794440" y="1676376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98</xdr:row>
      <xdr:rowOff>72720</xdr:rowOff>
    </xdr:from>
    <xdr:to>
      <xdr:col>52</xdr:col>
      <xdr:colOff>39600</xdr:colOff>
      <xdr:row>99</xdr:row>
      <xdr:rowOff>117720</xdr:rowOff>
    </xdr:to>
    <xdr:sp>
      <xdr:nvSpPr>
        <xdr:cNvPr id="1565" name="テキスト ボックス 492"/>
        <xdr:cNvSpPr/>
      </xdr:nvSpPr>
      <xdr:spPr>
        <a:xfrm>
          <a:off x="8595360" y="16875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15,772</a:t>
          </a:r>
          <a:endParaRPr b="0" lang="en-US" sz="1000" spc="-1" strike="noStrike">
            <a:latin typeface="游明朝"/>
          </a:endParaRPr>
        </a:p>
      </xdr:txBody>
    </xdr:sp>
    <xdr:clientData/>
  </xdr:twoCellAnchor>
  <xdr:twoCellAnchor editAs="twoCell">
    <xdr:from>
      <xdr:col>45</xdr:col>
      <xdr:colOff>127080</xdr:colOff>
      <xdr:row>97</xdr:row>
      <xdr:rowOff>134640</xdr:rowOff>
    </xdr:from>
    <xdr:to>
      <xdr:col>46</xdr:col>
      <xdr:colOff>37800</xdr:colOff>
      <xdr:row>98</xdr:row>
      <xdr:rowOff>64440</xdr:rowOff>
    </xdr:to>
    <xdr:sp>
      <xdr:nvSpPr>
        <xdr:cNvPr id="1566" name="楕円 493"/>
        <xdr:cNvSpPr/>
      </xdr:nvSpPr>
      <xdr:spPr>
        <a:xfrm>
          <a:off x="7985160" y="1676520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98</xdr:row>
      <xdr:rowOff>77040</xdr:rowOff>
    </xdr:from>
    <xdr:to>
      <xdr:col>47</xdr:col>
      <xdr:colOff>103320</xdr:colOff>
      <xdr:row>99</xdr:row>
      <xdr:rowOff>122040</xdr:rowOff>
    </xdr:to>
    <xdr:sp>
      <xdr:nvSpPr>
        <xdr:cNvPr id="1567" name="テキスト ボックス 494"/>
        <xdr:cNvSpPr/>
      </xdr:nvSpPr>
      <xdr:spPr>
        <a:xfrm>
          <a:off x="7785720" y="1687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15,697</a:t>
          </a:r>
          <a:endParaRPr b="0" lang="en-US" sz="1000" spc="-1" strike="noStrike">
            <a:latin typeface="游明朝"/>
          </a:endParaRPr>
        </a:p>
      </xdr:txBody>
    </xdr:sp>
    <xdr:clientData/>
  </xdr:twoCellAnchor>
  <xdr:twoCellAnchor editAs="twoCell">
    <xdr:from>
      <xdr:col>41</xdr:col>
      <xdr:colOff>0</xdr:colOff>
      <xdr:row>97</xdr:row>
      <xdr:rowOff>89640</xdr:rowOff>
    </xdr:from>
    <xdr:to>
      <xdr:col>41</xdr:col>
      <xdr:colOff>101160</xdr:colOff>
      <xdr:row>98</xdr:row>
      <xdr:rowOff>19440</xdr:rowOff>
    </xdr:to>
    <xdr:sp>
      <xdr:nvSpPr>
        <xdr:cNvPr id="1568" name="楕円 495"/>
        <xdr:cNvSpPr/>
      </xdr:nvSpPr>
      <xdr:spPr>
        <a:xfrm>
          <a:off x="7159680" y="1672020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98</xdr:row>
      <xdr:rowOff>31680</xdr:rowOff>
    </xdr:from>
    <xdr:to>
      <xdr:col>42</xdr:col>
      <xdr:colOff>167040</xdr:colOff>
      <xdr:row>99</xdr:row>
      <xdr:rowOff>76680</xdr:rowOff>
    </xdr:to>
    <xdr:sp>
      <xdr:nvSpPr>
        <xdr:cNvPr id="1569" name="テキスト ボックス 496"/>
        <xdr:cNvSpPr/>
      </xdr:nvSpPr>
      <xdr:spPr>
        <a:xfrm>
          <a:off x="6976440" y="1683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18,478</a:t>
          </a:r>
          <a:endParaRPr b="0" lang="en-US" sz="1000" spc="-1" strike="noStrike">
            <a:latin typeface="游明朝"/>
          </a:endParaRPr>
        </a:p>
      </xdr:txBody>
    </xdr:sp>
    <xdr:clientData/>
  </xdr:twoCellAnchor>
  <xdr:twoCellAnchor editAs="twoCell">
    <xdr:from>
      <xdr:col>36</xdr:col>
      <xdr:colOff>63360</xdr:colOff>
      <xdr:row>97</xdr:row>
      <xdr:rowOff>156960</xdr:rowOff>
    </xdr:from>
    <xdr:to>
      <xdr:col>36</xdr:col>
      <xdr:colOff>164520</xdr:colOff>
      <xdr:row>98</xdr:row>
      <xdr:rowOff>86760</xdr:rowOff>
    </xdr:to>
    <xdr:sp>
      <xdr:nvSpPr>
        <xdr:cNvPr id="1570" name="楕円 497"/>
        <xdr:cNvSpPr/>
      </xdr:nvSpPr>
      <xdr:spPr>
        <a:xfrm>
          <a:off x="6350040" y="167875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98</xdr:row>
      <xdr:rowOff>96120</xdr:rowOff>
    </xdr:from>
    <xdr:to>
      <xdr:col>38</xdr:col>
      <xdr:colOff>39600</xdr:colOff>
      <xdr:row>99</xdr:row>
      <xdr:rowOff>141120</xdr:rowOff>
    </xdr:to>
    <xdr:sp>
      <xdr:nvSpPr>
        <xdr:cNvPr id="1571" name="テキスト ボックス 498"/>
        <xdr:cNvSpPr/>
      </xdr:nvSpPr>
      <xdr:spPr>
        <a:xfrm>
          <a:off x="6150600" y="16898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14,356</a:t>
          </a:r>
          <a:endParaRPr b="0" lang="en-US" sz="1000" spc="-1" strike="noStrike">
            <a:latin typeface="游明朝"/>
          </a:endParaRPr>
        </a:p>
      </xdr:txBody>
    </xdr:sp>
    <xdr:clientData/>
  </xdr:twoCellAnchor>
  <xdr:twoCellAnchor editAs="twoCell">
    <xdr:from>
      <xdr:col>65</xdr:col>
      <xdr:colOff>63360</xdr:colOff>
      <xdr:row>23</xdr:row>
      <xdr:rowOff>55080</xdr:rowOff>
    </xdr:from>
    <xdr:to>
      <xdr:col>89</xdr:col>
      <xdr:colOff>174240</xdr:colOff>
      <xdr:row>25</xdr:row>
      <xdr:rowOff>29880</xdr:rowOff>
    </xdr:to>
    <xdr:sp>
      <xdr:nvSpPr>
        <xdr:cNvPr id="1572" name="正方形/長方形 499"/>
        <xdr:cNvSpPr/>
      </xdr:nvSpPr>
      <xdr:spPr>
        <a:xfrm>
          <a:off x="11414160" y="3998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游明朝"/>
          </a:endParaRPr>
        </a:p>
      </xdr:txBody>
    </xdr:sp>
    <xdr:clientData/>
  </xdr:twoCellAnchor>
  <xdr:twoCellAnchor editAs="twoCell">
    <xdr:from>
      <xdr:col>66</xdr:col>
      <xdr:colOff>0</xdr:colOff>
      <xdr:row>25</xdr:row>
      <xdr:rowOff>55080</xdr:rowOff>
    </xdr:from>
    <xdr:to>
      <xdr:col>73</xdr:col>
      <xdr:colOff>174240</xdr:colOff>
      <xdr:row>26</xdr:row>
      <xdr:rowOff>133920</xdr:rowOff>
    </xdr:to>
    <xdr:sp>
      <xdr:nvSpPr>
        <xdr:cNvPr id="1573" name="正方形/長方形 500"/>
        <xdr:cNvSpPr/>
      </xdr:nvSpPr>
      <xdr:spPr>
        <a:xfrm>
          <a:off x="1152540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86400</xdr:rowOff>
    </xdr:from>
    <xdr:to>
      <xdr:col>73</xdr:col>
      <xdr:colOff>174240</xdr:colOff>
      <xdr:row>27</xdr:row>
      <xdr:rowOff>171000</xdr:rowOff>
    </xdr:to>
    <xdr:sp>
      <xdr:nvSpPr>
        <xdr:cNvPr id="1574" name="正方形/長方形 501"/>
        <xdr:cNvSpPr/>
      </xdr:nvSpPr>
      <xdr:spPr>
        <a:xfrm>
          <a:off x="1152540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19/37</a:t>
          </a:r>
          <a:endParaRPr b="0" lang="en-US" sz="1200" spc="-1" strike="noStrike">
            <a:latin typeface="游明朝"/>
          </a:endParaRPr>
        </a:p>
      </xdr:txBody>
    </xdr:sp>
    <xdr:clientData/>
  </xdr:twoCellAnchor>
  <xdr:twoCellAnchor editAs="twoCell">
    <xdr:from>
      <xdr:col>71</xdr:col>
      <xdr:colOff>63360</xdr:colOff>
      <xdr:row>25</xdr:row>
      <xdr:rowOff>55080</xdr:rowOff>
    </xdr:from>
    <xdr:to>
      <xdr:col>79</xdr:col>
      <xdr:colOff>63000</xdr:colOff>
      <xdr:row>26</xdr:row>
      <xdr:rowOff>133920</xdr:rowOff>
    </xdr:to>
    <xdr:sp>
      <xdr:nvSpPr>
        <xdr:cNvPr id="1575" name="正方形/長方形 502"/>
        <xdr:cNvSpPr/>
      </xdr:nvSpPr>
      <xdr:spPr>
        <a:xfrm>
          <a:off x="124617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86400</xdr:rowOff>
    </xdr:from>
    <xdr:to>
      <xdr:col>79</xdr:col>
      <xdr:colOff>63000</xdr:colOff>
      <xdr:row>27</xdr:row>
      <xdr:rowOff>171000</xdr:rowOff>
    </xdr:to>
    <xdr:sp>
      <xdr:nvSpPr>
        <xdr:cNvPr id="1576" name="正方形/長方形 503"/>
        <xdr:cNvSpPr/>
      </xdr:nvSpPr>
      <xdr:spPr>
        <a:xfrm>
          <a:off x="124617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2,155</a:t>
          </a:r>
          <a:endParaRPr b="0" lang="en-US" sz="1200" spc="-1" strike="noStrike">
            <a:latin typeface="游明朝"/>
          </a:endParaRPr>
        </a:p>
      </xdr:txBody>
    </xdr:sp>
    <xdr:clientData/>
  </xdr:twoCellAnchor>
  <xdr:twoCellAnchor editAs="twoCell">
    <xdr:from>
      <xdr:col>77</xdr:col>
      <xdr:colOff>63360</xdr:colOff>
      <xdr:row>25</xdr:row>
      <xdr:rowOff>55080</xdr:rowOff>
    </xdr:from>
    <xdr:to>
      <xdr:col>85</xdr:col>
      <xdr:colOff>63000</xdr:colOff>
      <xdr:row>26</xdr:row>
      <xdr:rowOff>133920</xdr:rowOff>
    </xdr:to>
    <xdr:sp>
      <xdr:nvSpPr>
        <xdr:cNvPr id="1577" name="正方形/長方形 504"/>
        <xdr:cNvSpPr/>
      </xdr:nvSpPr>
      <xdr:spPr>
        <a:xfrm>
          <a:off x="135093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26</xdr:row>
      <xdr:rowOff>86400</xdr:rowOff>
    </xdr:from>
    <xdr:to>
      <xdr:col>85</xdr:col>
      <xdr:colOff>63000</xdr:colOff>
      <xdr:row>27</xdr:row>
      <xdr:rowOff>171000</xdr:rowOff>
    </xdr:to>
    <xdr:sp>
      <xdr:nvSpPr>
        <xdr:cNvPr id="1578" name="正方形/長方形 505"/>
        <xdr:cNvSpPr/>
      </xdr:nvSpPr>
      <xdr:spPr>
        <a:xfrm>
          <a:off x="135093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2,263</a:t>
          </a:r>
          <a:endParaRPr b="0" lang="en-US" sz="1200" spc="-1" strike="noStrike">
            <a:latin typeface="游明朝"/>
          </a:endParaRPr>
        </a:p>
      </xdr:txBody>
    </xdr:sp>
    <xdr:clientData/>
  </xdr:twoCellAnchor>
  <xdr:twoCellAnchor editAs="twoCell">
    <xdr:from>
      <xdr:col>65</xdr:col>
      <xdr:colOff>63360</xdr:colOff>
      <xdr:row>28</xdr:row>
      <xdr:rowOff>24840</xdr:rowOff>
    </xdr:from>
    <xdr:to>
      <xdr:col>89</xdr:col>
      <xdr:colOff>174240</xdr:colOff>
      <xdr:row>41</xdr:row>
      <xdr:rowOff>79200</xdr:rowOff>
    </xdr:to>
    <xdr:sp>
      <xdr:nvSpPr>
        <xdr:cNvPr id="1579" name="正方形/長方形 506"/>
        <xdr:cNvSpPr/>
      </xdr:nvSpPr>
      <xdr:spPr>
        <a:xfrm>
          <a:off x="11414160" y="4825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1580" name="テキスト ボックス 507"/>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79200</xdr:rowOff>
    </xdr:from>
    <xdr:to>
      <xdr:col>89</xdr:col>
      <xdr:colOff>174600</xdr:colOff>
      <xdr:row>41</xdr:row>
      <xdr:rowOff>79200</xdr:rowOff>
    </xdr:to>
    <xdr:cxnSp>
      <xdr:nvCxnSpPr>
        <xdr:cNvPr id="1581" name="直線コネクタ 508"/>
        <xdr:cNvCxnSpPr/>
      </xdr:nvCxnSpPr>
      <xdr:spPr>
        <a:xfrm>
          <a:off x="11414160" y="7108560"/>
          <a:ext cx="4302360" cy="360"/>
        </a:xfrm>
        <a:prstGeom prst="straightConnector1">
          <a:avLst/>
        </a:prstGeom>
        <a:ln w="6350">
          <a:solidFill>
            <a:srgbClr val="c0c0c0"/>
          </a:solidFill>
          <a:miter/>
        </a:ln>
      </xdr:spPr>
    </xdr:cxnSp>
    <xdr:clientData/>
  </xdr:twoCellAnchor>
  <xdr:twoCellAnchor editAs="twoCell">
    <xdr:from>
      <xdr:col>65</xdr:col>
      <xdr:colOff>63360</xdr:colOff>
      <xdr:row>39</xdr:row>
      <xdr:rowOff>95040</xdr:rowOff>
    </xdr:from>
    <xdr:to>
      <xdr:col>89</xdr:col>
      <xdr:colOff>174600</xdr:colOff>
      <xdr:row>39</xdr:row>
      <xdr:rowOff>95040</xdr:rowOff>
    </xdr:to>
    <xdr:cxnSp>
      <xdr:nvCxnSpPr>
        <xdr:cNvPr id="1582" name="直線コネクタ 509"/>
        <xdr:cNvCxnSpPr/>
      </xdr:nvCxnSpPr>
      <xdr:spPr>
        <a:xfrm>
          <a:off x="11414160" y="6781680"/>
          <a:ext cx="4302360" cy="360"/>
        </a:xfrm>
        <a:prstGeom prst="straightConnector1">
          <a:avLst/>
        </a:prstGeom>
        <a:ln w="6350">
          <a:solidFill>
            <a:srgbClr val="c0c0c0"/>
          </a:solidFill>
          <a:miter/>
        </a:ln>
      </xdr:spPr>
    </xdr:cxnSp>
    <xdr:clientData/>
  </xdr:twoCellAnchor>
  <xdr:twoCellAnchor editAs="oneCell">
    <xdr:from>
      <xdr:col>64</xdr:col>
      <xdr:colOff>6840</xdr:colOff>
      <xdr:row>38</xdr:row>
      <xdr:rowOff>137520</xdr:rowOff>
    </xdr:from>
    <xdr:to>
      <xdr:col>65</xdr:col>
      <xdr:colOff>76680</xdr:colOff>
      <xdr:row>40</xdr:row>
      <xdr:rowOff>11160</xdr:rowOff>
    </xdr:to>
    <xdr:sp>
      <xdr:nvSpPr>
        <xdr:cNvPr id="1583" name="テキスト ボックス 510"/>
        <xdr:cNvSpPr/>
      </xdr:nvSpPr>
      <xdr:spPr>
        <a:xfrm>
          <a:off x="11182680" y="6652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37</xdr:row>
      <xdr:rowOff>110160</xdr:rowOff>
    </xdr:from>
    <xdr:to>
      <xdr:col>89</xdr:col>
      <xdr:colOff>174600</xdr:colOff>
      <xdr:row>37</xdr:row>
      <xdr:rowOff>110160</xdr:rowOff>
    </xdr:to>
    <xdr:cxnSp>
      <xdr:nvCxnSpPr>
        <xdr:cNvPr id="1584" name="直線コネクタ 511"/>
        <xdr:cNvCxnSpPr/>
      </xdr:nvCxnSpPr>
      <xdr:spPr>
        <a:xfrm>
          <a:off x="11414160" y="6453720"/>
          <a:ext cx="4302360" cy="360"/>
        </a:xfrm>
        <a:prstGeom prst="straightConnector1">
          <a:avLst/>
        </a:prstGeom>
        <a:ln w="6350">
          <a:solidFill>
            <a:srgbClr val="c0c0c0"/>
          </a:solidFill>
          <a:miter/>
        </a:ln>
      </xdr:spPr>
    </xdr:cxnSp>
    <xdr:clientData/>
  </xdr:twoCellAnchor>
  <xdr:twoCellAnchor editAs="oneCell">
    <xdr:from>
      <xdr:col>62</xdr:col>
      <xdr:colOff>103680</xdr:colOff>
      <xdr:row>36</xdr:row>
      <xdr:rowOff>154440</xdr:rowOff>
    </xdr:from>
    <xdr:to>
      <xdr:col>65</xdr:col>
      <xdr:colOff>104400</xdr:colOff>
      <xdr:row>38</xdr:row>
      <xdr:rowOff>27720</xdr:rowOff>
    </xdr:to>
    <xdr:sp>
      <xdr:nvSpPr>
        <xdr:cNvPr id="1585" name="テキスト ボックス 512"/>
        <xdr:cNvSpPr/>
      </xdr:nvSpPr>
      <xdr:spPr>
        <a:xfrm>
          <a:off x="10930320" y="632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35</xdr:row>
      <xdr:rowOff>126720</xdr:rowOff>
    </xdr:from>
    <xdr:to>
      <xdr:col>89</xdr:col>
      <xdr:colOff>174600</xdr:colOff>
      <xdr:row>35</xdr:row>
      <xdr:rowOff>126720</xdr:rowOff>
    </xdr:to>
    <xdr:cxnSp>
      <xdr:nvCxnSpPr>
        <xdr:cNvPr id="1586" name="直線コネクタ 513"/>
        <xdr:cNvCxnSpPr/>
      </xdr:nvCxnSpPr>
      <xdr:spPr>
        <a:xfrm>
          <a:off x="11414160" y="6127560"/>
          <a:ext cx="4302360" cy="360"/>
        </a:xfrm>
        <a:prstGeom prst="straightConnector1">
          <a:avLst/>
        </a:prstGeom>
        <a:ln w="6350">
          <a:solidFill>
            <a:srgbClr val="c0c0c0"/>
          </a:solidFill>
          <a:miter/>
        </a:ln>
      </xdr:spPr>
    </xdr:cxnSp>
    <xdr:clientData/>
  </xdr:twoCellAnchor>
  <xdr:twoCellAnchor editAs="oneCell">
    <xdr:from>
      <xdr:col>62</xdr:col>
      <xdr:colOff>103680</xdr:colOff>
      <xdr:row>34</xdr:row>
      <xdr:rowOff>168480</xdr:rowOff>
    </xdr:from>
    <xdr:to>
      <xdr:col>65</xdr:col>
      <xdr:colOff>104400</xdr:colOff>
      <xdr:row>36</xdr:row>
      <xdr:rowOff>42120</xdr:rowOff>
    </xdr:to>
    <xdr:sp>
      <xdr:nvSpPr>
        <xdr:cNvPr id="1587" name="テキスト ボックス 514"/>
        <xdr:cNvSpPr/>
      </xdr:nvSpPr>
      <xdr:spPr>
        <a:xfrm>
          <a:off x="10930320" y="599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33</xdr:row>
      <xdr:rowOff>142200</xdr:rowOff>
    </xdr:from>
    <xdr:to>
      <xdr:col>89</xdr:col>
      <xdr:colOff>174600</xdr:colOff>
      <xdr:row>33</xdr:row>
      <xdr:rowOff>142200</xdr:rowOff>
    </xdr:to>
    <xdr:cxnSp>
      <xdr:nvCxnSpPr>
        <xdr:cNvPr id="1588" name="直線コネクタ 515"/>
        <xdr:cNvCxnSpPr/>
      </xdr:nvCxnSpPr>
      <xdr:spPr>
        <a:xfrm>
          <a:off x="11414160" y="5799960"/>
          <a:ext cx="4302360" cy="360"/>
        </a:xfrm>
        <a:prstGeom prst="straightConnector1">
          <a:avLst/>
        </a:prstGeom>
        <a:ln w="6350">
          <a:solidFill>
            <a:srgbClr val="c0c0c0"/>
          </a:solidFill>
          <a:miter/>
        </a:ln>
      </xdr:spPr>
    </xdr:cxnSp>
    <xdr:clientData/>
  </xdr:twoCellAnchor>
  <xdr:twoCellAnchor editAs="oneCell">
    <xdr:from>
      <xdr:col>62</xdr:col>
      <xdr:colOff>103680</xdr:colOff>
      <xdr:row>33</xdr:row>
      <xdr:rowOff>21600</xdr:rowOff>
    </xdr:from>
    <xdr:to>
      <xdr:col>65</xdr:col>
      <xdr:colOff>104400</xdr:colOff>
      <xdr:row>34</xdr:row>
      <xdr:rowOff>66240</xdr:rowOff>
    </xdr:to>
    <xdr:sp>
      <xdr:nvSpPr>
        <xdr:cNvPr id="1589" name="テキスト ボックス 516"/>
        <xdr:cNvSpPr/>
      </xdr:nvSpPr>
      <xdr:spPr>
        <a:xfrm>
          <a:off x="10930320" y="567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31</xdr:row>
      <xdr:rowOff>158400</xdr:rowOff>
    </xdr:from>
    <xdr:to>
      <xdr:col>89</xdr:col>
      <xdr:colOff>174600</xdr:colOff>
      <xdr:row>31</xdr:row>
      <xdr:rowOff>158400</xdr:rowOff>
    </xdr:to>
    <xdr:cxnSp>
      <xdr:nvCxnSpPr>
        <xdr:cNvPr id="1590" name="直線コネクタ 517"/>
        <xdr:cNvCxnSpPr/>
      </xdr:nvCxnSpPr>
      <xdr:spPr>
        <a:xfrm>
          <a:off x="11414160" y="5473440"/>
          <a:ext cx="4302360" cy="360"/>
        </a:xfrm>
        <a:prstGeom prst="straightConnector1">
          <a:avLst/>
        </a:prstGeom>
        <a:ln w="6350">
          <a:solidFill>
            <a:srgbClr val="c0c0c0"/>
          </a:solidFill>
          <a:miter/>
        </a:ln>
      </xdr:spPr>
    </xdr:cxnSp>
    <xdr:clientData/>
  </xdr:twoCellAnchor>
  <xdr:twoCellAnchor editAs="oneCell">
    <xdr:from>
      <xdr:col>62</xdr:col>
      <xdr:colOff>103680</xdr:colOff>
      <xdr:row>31</xdr:row>
      <xdr:rowOff>34920</xdr:rowOff>
    </xdr:from>
    <xdr:to>
      <xdr:col>65</xdr:col>
      <xdr:colOff>104400</xdr:colOff>
      <xdr:row>32</xdr:row>
      <xdr:rowOff>79920</xdr:rowOff>
    </xdr:to>
    <xdr:sp>
      <xdr:nvSpPr>
        <xdr:cNvPr id="1591" name="テキスト ボックス 518"/>
        <xdr:cNvSpPr/>
      </xdr:nvSpPr>
      <xdr:spPr>
        <a:xfrm>
          <a:off x="10930320" y="534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30</xdr:row>
      <xdr:rowOff>7920</xdr:rowOff>
    </xdr:from>
    <xdr:to>
      <xdr:col>89</xdr:col>
      <xdr:colOff>174600</xdr:colOff>
      <xdr:row>30</xdr:row>
      <xdr:rowOff>7920</xdr:rowOff>
    </xdr:to>
    <xdr:cxnSp>
      <xdr:nvCxnSpPr>
        <xdr:cNvPr id="1592" name="直線コネクタ 519"/>
        <xdr:cNvCxnSpPr/>
      </xdr:nvCxnSpPr>
      <xdr:spPr>
        <a:xfrm>
          <a:off x="11414160" y="5151600"/>
          <a:ext cx="4302360" cy="360"/>
        </a:xfrm>
        <a:prstGeom prst="straightConnector1">
          <a:avLst/>
        </a:prstGeom>
        <a:ln w="6350">
          <a:solidFill>
            <a:srgbClr val="c0c0c0"/>
          </a:solidFill>
          <a:miter/>
        </a:ln>
      </xdr:spPr>
    </xdr:cxnSp>
    <xdr:clientData/>
  </xdr:twoCellAnchor>
  <xdr:twoCellAnchor editAs="oneCell">
    <xdr:from>
      <xdr:col>62</xdr:col>
      <xdr:colOff>42480</xdr:colOff>
      <xdr:row>29</xdr:row>
      <xdr:rowOff>52920</xdr:rowOff>
    </xdr:from>
    <xdr:to>
      <xdr:col>65</xdr:col>
      <xdr:colOff>106920</xdr:colOff>
      <xdr:row>30</xdr:row>
      <xdr:rowOff>97560</xdr:rowOff>
    </xdr:to>
    <xdr:sp>
      <xdr:nvSpPr>
        <xdr:cNvPr id="1593" name="テキスト ボックス 520"/>
        <xdr:cNvSpPr/>
      </xdr:nvSpPr>
      <xdr:spPr>
        <a:xfrm>
          <a:off x="10869120" y="5024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28</xdr:row>
      <xdr:rowOff>24480</xdr:rowOff>
    </xdr:from>
    <xdr:to>
      <xdr:col>89</xdr:col>
      <xdr:colOff>174600</xdr:colOff>
      <xdr:row>28</xdr:row>
      <xdr:rowOff>24480</xdr:rowOff>
    </xdr:to>
    <xdr:cxnSp>
      <xdr:nvCxnSpPr>
        <xdr:cNvPr id="1594" name="直線コネクタ 521"/>
        <xdr:cNvCxnSpPr/>
      </xdr:nvCxnSpPr>
      <xdr:spPr>
        <a:xfrm>
          <a:off x="11414160" y="4825080"/>
          <a:ext cx="4302360" cy="360"/>
        </a:xfrm>
        <a:prstGeom prst="straightConnector1">
          <a:avLst/>
        </a:prstGeom>
        <a:ln w="6350">
          <a:solidFill>
            <a:srgbClr val="c0c0c0"/>
          </a:solidFill>
          <a:miter/>
        </a:ln>
      </xdr:spPr>
    </xdr:cxnSp>
    <xdr:clientData/>
  </xdr:twoCellAnchor>
  <xdr:twoCellAnchor editAs="oneCell">
    <xdr:from>
      <xdr:col>62</xdr:col>
      <xdr:colOff>42480</xdr:colOff>
      <xdr:row>27</xdr:row>
      <xdr:rowOff>65880</xdr:rowOff>
    </xdr:from>
    <xdr:to>
      <xdr:col>65</xdr:col>
      <xdr:colOff>106920</xdr:colOff>
      <xdr:row>28</xdr:row>
      <xdr:rowOff>110880</xdr:rowOff>
    </xdr:to>
    <xdr:sp>
      <xdr:nvSpPr>
        <xdr:cNvPr id="1595" name="テキスト ボックス 522"/>
        <xdr:cNvSpPr/>
      </xdr:nvSpPr>
      <xdr:spPr>
        <a:xfrm>
          <a:off x="10869120" y="4695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28</xdr:row>
      <xdr:rowOff>24840</xdr:rowOff>
    </xdr:from>
    <xdr:to>
      <xdr:col>89</xdr:col>
      <xdr:colOff>174240</xdr:colOff>
      <xdr:row>41</xdr:row>
      <xdr:rowOff>79200</xdr:rowOff>
    </xdr:to>
    <xdr:sp>
      <xdr:nvSpPr>
        <xdr:cNvPr id="1596" name="災害復旧事業費グラフ枠"/>
        <xdr:cNvSpPr/>
      </xdr:nvSpPr>
      <xdr:spPr>
        <a:xfrm>
          <a:off x="11414160" y="4825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95760</xdr:rowOff>
    </xdr:from>
    <xdr:to>
      <xdr:col>85</xdr:col>
      <xdr:colOff>126360</xdr:colOff>
      <xdr:row>39</xdr:row>
      <xdr:rowOff>95040</xdr:rowOff>
    </xdr:to>
    <xdr:cxnSp>
      <xdr:nvCxnSpPr>
        <xdr:cNvPr id="1597" name="直線コネクタ 524"/>
        <xdr:cNvCxnSpPr/>
      </xdr:nvCxnSpPr>
      <xdr:spPr>
        <a:xfrm flipV="1">
          <a:off x="14968080" y="5239440"/>
          <a:ext cx="1800" cy="1542600"/>
        </a:xfrm>
        <a:prstGeom prst="straightConnector1">
          <a:avLst/>
        </a:prstGeom>
        <a:ln w="31750">
          <a:solidFill>
            <a:srgbClr val="808080"/>
          </a:solidFill>
          <a:miter/>
        </a:ln>
      </xdr:spPr>
    </xdr:cxnSp>
    <xdr:clientData/>
  </xdr:twoCellAnchor>
  <xdr:twoCellAnchor editAs="oneCell">
    <xdr:from>
      <xdr:col>86</xdr:col>
      <xdr:colOff>2160</xdr:colOff>
      <xdr:row>39</xdr:row>
      <xdr:rowOff>121320</xdr:rowOff>
    </xdr:from>
    <xdr:to>
      <xdr:col>87</xdr:col>
      <xdr:colOff>72360</xdr:colOff>
      <xdr:row>40</xdr:row>
      <xdr:rowOff>166320</xdr:rowOff>
    </xdr:to>
    <xdr:sp>
      <xdr:nvSpPr>
        <xdr:cNvPr id="1598" name="災害復旧事業費最小値テキスト"/>
        <xdr:cNvSpPr/>
      </xdr:nvSpPr>
      <xdr:spPr>
        <a:xfrm>
          <a:off x="15019920" y="680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39</xdr:row>
      <xdr:rowOff>95040</xdr:rowOff>
    </xdr:from>
    <xdr:to>
      <xdr:col>86</xdr:col>
      <xdr:colOff>25200</xdr:colOff>
      <xdr:row>39</xdr:row>
      <xdr:rowOff>95040</xdr:rowOff>
    </xdr:to>
    <xdr:cxnSp>
      <xdr:nvCxnSpPr>
        <xdr:cNvPr id="1599" name="直線コネクタ 526"/>
        <xdr:cNvCxnSpPr/>
      </xdr:nvCxnSpPr>
      <xdr:spPr>
        <a:xfrm>
          <a:off x="14880960" y="6781680"/>
          <a:ext cx="162360" cy="360"/>
        </a:xfrm>
        <a:prstGeom prst="straightConnector1">
          <a:avLst/>
        </a:prstGeom>
        <a:ln w="19050">
          <a:solidFill>
            <a:srgbClr val="000000"/>
          </a:solidFill>
          <a:miter/>
        </a:ln>
      </xdr:spPr>
    </xdr:cxnSp>
    <xdr:clientData/>
  </xdr:twoCellAnchor>
  <xdr:twoCellAnchor editAs="oneCell">
    <xdr:from>
      <xdr:col>86</xdr:col>
      <xdr:colOff>4680</xdr:colOff>
      <xdr:row>29</xdr:row>
      <xdr:rowOff>60120</xdr:rowOff>
    </xdr:from>
    <xdr:to>
      <xdr:col>89</xdr:col>
      <xdr:colOff>5760</xdr:colOff>
      <xdr:row>30</xdr:row>
      <xdr:rowOff>104760</xdr:rowOff>
    </xdr:to>
    <xdr:sp>
      <xdr:nvSpPr>
        <xdr:cNvPr id="1600" name="災害復旧事業費最大値テキスト"/>
        <xdr:cNvSpPr/>
      </xdr:nvSpPr>
      <xdr:spPr>
        <a:xfrm>
          <a:off x="15022440" y="5032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94,469</a:t>
          </a:r>
          <a:endParaRPr b="0" lang="en-US" sz="1000" spc="-1" strike="noStrike">
            <a:latin typeface="游明朝"/>
          </a:endParaRPr>
        </a:p>
      </xdr:txBody>
    </xdr:sp>
    <xdr:clientData/>
  </xdr:twoCellAnchor>
  <xdr:twoCellAnchor editAs="twoCell">
    <xdr:from>
      <xdr:col>85</xdr:col>
      <xdr:colOff>37800</xdr:colOff>
      <xdr:row>30</xdr:row>
      <xdr:rowOff>95760</xdr:rowOff>
    </xdr:from>
    <xdr:to>
      <xdr:col>86</xdr:col>
      <xdr:colOff>25200</xdr:colOff>
      <xdr:row>30</xdr:row>
      <xdr:rowOff>95760</xdr:rowOff>
    </xdr:to>
    <xdr:cxnSp>
      <xdr:nvCxnSpPr>
        <xdr:cNvPr id="1601" name="直線コネクタ 528"/>
        <xdr:cNvCxnSpPr/>
      </xdr:nvCxnSpPr>
      <xdr:spPr>
        <a:xfrm>
          <a:off x="14880960" y="5239440"/>
          <a:ext cx="162360" cy="360"/>
        </a:xfrm>
        <a:prstGeom prst="straightConnector1">
          <a:avLst/>
        </a:prstGeom>
        <a:ln w="19050">
          <a:solidFill>
            <a:srgbClr val="000000"/>
          </a:solidFill>
          <a:miter/>
        </a:ln>
      </xdr:spPr>
    </xdr:cxnSp>
    <xdr:clientData/>
  </xdr:twoCellAnchor>
  <xdr:twoCellAnchor editAs="twoCell">
    <xdr:from>
      <xdr:col>81</xdr:col>
      <xdr:colOff>50760</xdr:colOff>
      <xdr:row>39</xdr:row>
      <xdr:rowOff>91800</xdr:rowOff>
    </xdr:from>
    <xdr:to>
      <xdr:col>85</xdr:col>
      <xdr:colOff>126720</xdr:colOff>
      <xdr:row>39</xdr:row>
      <xdr:rowOff>94320</xdr:rowOff>
    </xdr:to>
    <xdr:cxnSp>
      <xdr:nvCxnSpPr>
        <xdr:cNvPr id="1602" name="直線コネクタ 529"/>
        <xdr:cNvCxnSpPr/>
      </xdr:nvCxnSpPr>
      <xdr:spPr>
        <a:xfrm>
          <a:off x="14195520" y="6778440"/>
          <a:ext cx="774720" cy="2880"/>
        </a:xfrm>
        <a:prstGeom prst="straightConnector1">
          <a:avLst/>
        </a:prstGeom>
        <a:ln w="6350">
          <a:solidFill>
            <a:srgbClr val="ff0000"/>
          </a:solidFill>
          <a:miter/>
        </a:ln>
      </xdr:spPr>
    </xdr:cxnSp>
    <xdr:clientData/>
  </xdr:twoCellAnchor>
  <xdr:twoCellAnchor editAs="oneCell">
    <xdr:from>
      <xdr:col>86</xdr:col>
      <xdr:colOff>3960</xdr:colOff>
      <xdr:row>38</xdr:row>
      <xdr:rowOff>41040</xdr:rowOff>
    </xdr:from>
    <xdr:to>
      <xdr:col>88</xdr:col>
      <xdr:colOff>115920</xdr:colOff>
      <xdr:row>39</xdr:row>
      <xdr:rowOff>86040</xdr:rowOff>
    </xdr:to>
    <xdr:sp>
      <xdr:nvSpPr>
        <xdr:cNvPr id="1603" name="災害復旧事業費平均値テキスト"/>
        <xdr:cNvSpPr/>
      </xdr:nvSpPr>
      <xdr:spPr>
        <a:xfrm>
          <a:off x="15021720" y="6556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2,668</a:t>
          </a:r>
          <a:endParaRPr b="0" lang="en-US" sz="1000" spc="-1" strike="noStrike">
            <a:latin typeface="游明朝"/>
          </a:endParaRPr>
        </a:p>
      </xdr:txBody>
    </xdr:sp>
    <xdr:clientData/>
  </xdr:twoCellAnchor>
  <xdr:twoCellAnchor editAs="twoCell">
    <xdr:from>
      <xdr:col>85</xdr:col>
      <xdr:colOff>76320</xdr:colOff>
      <xdr:row>39</xdr:row>
      <xdr:rowOff>4320</xdr:rowOff>
    </xdr:from>
    <xdr:to>
      <xdr:col>85</xdr:col>
      <xdr:colOff>174240</xdr:colOff>
      <xdr:row>39</xdr:row>
      <xdr:rowOff>101880</xdr:rowOff>
    </xdr:to>
    <xdr:sp>
      <xdr:nvSpPr>
        <xdr:cNvPr id="1604" name="フローチャート: 判断 531"/>
        <xdr:cNvSpPr/>
      </xdr:nvSpPr>
      <xdr:spPr>
        <a:xfrm>
          <a:off x="14919480" y="6690960"/>
          <a:ext cx="979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91800</xdr:rowOff>
    </xdr:from>
    <xdr:to>
      <xdr:col>81</xdr:col>
      <xdr:colOff>50760</xdr:colOff>
      <xdr:row>39</xdr:row>
      <xdr:rowOff>95040</xdr:rowOff>
    </xdr:to>
    <xdr:cxnSp>
      <xdr:nvCxnSpPr>
        <xdr:cNvPr id="1605" name="直線コネクタ 532"/>
        <xdr:cNvCxnSpPr/>
      </xdr:nvCxnSpPr>
      <xdr:spPr>
        <a:xfrm flipV="1">
          <a:off x="13385520" y="6778440"/>
          <a:ext cx="810360" cy="3600"/>
        </a:xfrm>
        <a:prstGeom prst="straightConnector1">
          <a:avLst/>
        </a:prstGeom>
        <a:ln w="6350">
          <a:solidFill>
            <a:srgbClr val="ff0000"/>
          </a:solidFill>
          <a:miter/>
        </a:ln>
      </xdr:spPr>
    </xdr:cxnSp>
    <xdr:clientData/>
  </xdr:twoCellAnchor>
  <xdr:twoCellAnchor editAs="twoCell">
    <xdr:from>
      <xdr:col>81</xdr:col>
      <xdr:colOff>0</xdr:colOff>
      <xdr:row>38</xdr:row>
      <xdr:rowOff>156960</xdr:rowOff>
    </xdr:from>
    <xdr:to>
      <xdr:col>81</xdr:col>
      <xdr:colOff>101160</xdr:colOff>
      <xdr:row>39</xdr:row>
      <xdr:rowOff>89280</xdr:rowOff>
    </xdr:to>
    <xdr:sp>
      <xdr:nvSpPr>
        <xdr:cNvPr id="1606" name="フローチャート: 判断 533"/>
        <xdr:cNvSpPr/>
      </xdr:nvSpPr>
      <xdr:spPr>
        <a:xfrm>
          <a:off x="14144760" y="667224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7560</xdr:colOff>
      <xdr:row>37</xdr:row>
      <xdr:rowOff>120600</xdr:rowOff>
    </xdr:from>
    <xdr:to>
      <xdr:col>82</xdr:col>
      <xdr:colOff>119520</xdr:colOff>
      <xdr:row>38</xdr:row>
      <xdr:rowOff>165240</xdr:rowOff>
    </xdr:to>
    <xdr:sp>
      <xdr:nvSpPr>
        <xdr:cNvPr id="1607" name="テキスト ボックス 534"/>
        <xdr:cNvSpPr/>
      </xdr:nvSpPr>
      <xdr:spPr>
        <a:xfrm>
          <a:off x="13977720" y="6464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3,485</a:t>
          </a:r>
          <a:endParaRPr b="0" lang="en-US" sz="1000" spc="-1" strike="noStrike">
            <a:latin typeface="游明朝"/>
          </a:endParaRPr>
        </a:p>
      </xdr:txBody>
    </xdr:sp>
    <xdr:clientData/>
  </xdr:twoCellAnchor>
  <xdr:twoCellAnchor editAs="twoCell">
    <xdr:from>
      <xdr:col>72</xdr:col>
      <xdr:colOff>0</xdr:colOff>
      <xdr:row>39</xdr:row>
      <xdr:rowOff>93960</xdr:rowOff>
    </xdr:from>
    <xdr:to>
      <xdr:col>76</xdr:col>
      <xdr:colOff>114120</xdr:colOff>
      <xdr:row>39</xdr:row>
      <xdr:rowOff>95040</xdr:rowOff>
    </xdr:to>
    <xdr:cxnSp>
      <xdr:nvCxnSpPr>
        <xdr:cNvPr id="1608" name="直線コネクタ 535"/>
        <xdr:cNvCxnSpPr/>
      </xdr:nvCxnSpPr>
      <xdr:spPr>
        <a:xfrm>
          <a:off x="12573000" y="6780600"/>
          <a:ext cx="812880" cy="1440"/>
        </a:xfrm>
        <a:prstGeom prst="straightConnector1">
          <a:avLst/>
        </a:prstGeom>
        <a:ln w="6350">
          <a:solidFill>
            <a:srgbClr val="ff0000"/>
          </a:solidFill>
          <a:miter/>
        </a:ln>
      </xdr:spPr>
    </xdr:cxnSp>
    <xdr:clientData/>
  </xdr:twoCellAnchor>
  <xdr:twoCellAnchor editAs="twoCell">
    <xdr:from>
      <xdr:col>76</xdr:col>
      <xdr:colOff>63360</xdr:colOff>
      <xdr:row>38</xdr:row>
      <xdr:rowOff>151200</xdr:rowOff>
    </xdr:from>
    <xdr:to>
      <xdr:col>76</xdr:col>
      <xdr:colOff>164520</xdr:colOff>
      <xdr:row>39</xdr:row>
      <xdr:rowOff>83520</xdr:rowOff>
    </xdr:to>
    <xdr:sp>
      <xdr:nvSpPr>
        <xdr:cNvPr id="1609" name="フローチャート: 判断 536"/>
        <xdr:cNvSpPr/>
      </xdr:nvSpPr>
      <xdr:spPr>
        <a:xfrm>
          <a:off x="13334760" y="6666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70920</xdr:colOff>
      <xdr:row>37</xdr:row>
      <xdr:rowOff>115920</xdr:rowOff>
    </xdr:from>
    <xdr:to>
      <xdr:col>78</xdr:col>
      <xdr:colOff>8280</xdr:colOff>
      <xdr:row>38</xdr:row>
      <xdr:rowOff>160560</xdr:rowOff>
    </xdr:to>
    <xdr:sp>
      <xdr:nvSpPr>
        <xdr:cNvPr id="1610" name="テキスト ボックス 537"/>
        <xdr:cNvSpPr/>
      </xdr:nvSpPr>
      <xdr:spPr>
        <a:xfrm>
          <a:off x="13167720" y="645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3,821</a:t>
          </a:r>
          <a:endParaRPr b="0" lang="en-US" sz="1000" spc="-1" strike="noStrike">
            <a:latin typeface="游明朝"/>
          </a:endParaRPr>
        </a:p>
      </xdr:txBody>
    </xdr:sp>
    <xdr:clientData/>
  </xdr:twoCellAnchor>
  <xdr:twoCellAnchor editAs="twoCell">
    <xdr:from>
      <xdr:col>67</xdr:col>
      <xdr:colOff>50760</xdr:colOff>
      <xdr:row>39</xdr:row>
      <xdr:rowOff>84960</xdr:rowOff>
    </xdr:from>
    <xdr:to>
      <xdr:col>71</xdr:col>
      <xdr:colOff>174600</xdr:colOff>
      <xdr:row>39</xdr:row>
      <xdr:rowOff>93960</xdr:rowOff>
    </xdr:to>
    <xdr:cxnSp>
      <xdr:nvCxnSpPr>
        <xdr:cNvPr id="1611" name="直線コネクタ 538"/>
        <xdr:cNvCxnSpPr/>
      </xdr:nvCxnSpPr>
      <xdr:spPr>
        <a:xfrm>
          <a:off x="11750760" y="6771600"/>
          <a:ext cx="822600" cy="9360"/>
        </a:xfrm>
        <a:prstGeom prst="straightConnector1">
          <a:avLst/>
        </a:prstGeom>
        <a:ln w="6350">
          <a:solidFill>
            <a:srgbClr val="ff0000"/>
          </a:solidFill>
          <a:miter/>
        </a:ln>
      </xdr:spPr>
    </xdr:cxnSp>
    <xdr:clientData/>
  </xdr:twoCellAnchor>
  <xdr:twoCellAnchor editAs="twoCell">
    <xdr:from>
      <xdr:col>71</xdr:col>
      <xdr:colOff>127080</xdr:colOff>
      <xdr:row>38</xdr:row>
      <xdr:rowOff>154800</xdr:rowOff>
    </xdr:from>
    <xdr:to>
      <xdr:col>72</xdr:col>
      <xdr:colOff>37800</xdr:colOff>
      <xdr:row>39</xdr:row>
      <xdr:rowOff>87120</xdr:rowOff>
    </xdr:to>
    <xdr:sp>
      <xdr:nvSpPr>
        <xdr:cNvPr id="1612" name="フローチャート: 判断 539"/>
        <xdr:cNvSpPr/>
      </xdr:nvSpPr>
      <xdr:spPr>
        <a:xfrm>
          <a:off x="12525480" y="667008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134280</xdr:colOff>
      <xdr:row>37</xdr:row>
      <xdr:rowOff>119880</xdr:rowOff>
    </xdr:from>
    <xdr:to>
      <xdr:col>73</xdr:col>
      <xdr:colOff>71640</xdr:colOff>
      <xdr:row>38</xdr:row>
      <xdr:rowOff>164520</xdr:rowOff>
    </xdr:to>
    <xdr:sp>
      <xdr:nvSpPr>
        <xdr:cNvPr id="1613" name="テキスト ボックス 540"/>
        <xdr:cNvSpPr/>
      </xdr:nvSpPr>
      <xdr:spPr>
        <a:xfrm>
          <a:off x="12358080" y="6463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3,614</a:t>
          </a:r>
          <a:endParaRPr b="0" lang="en-US" sz="1000" spc="-1" strike="noStrike">
            <a:latin typeface="游明朝"/>
          </a:endParaRPr>
        </a:p>
      </xdr:txBody>
    </xdr:sp>
    <xdr:clientData/>
  </xdr:twoCellAnchor>
  <xdr:twoCellAnchor editAs="twoCell">
    <xdr:from>
      <xdr:col>67</xdr:col>
      <xdr:colOff>0</xdr:colOff>
      <xdr:row>39</xdr:row>
      <xdr:rowOff>9360</xdr:rowOff>
    </xdr:from>
    <xdr:to>
      <xdr:col>67</xdr:col>
      <xdr:colOff>101160</xdr:colOff>
      <xdr:row>39</xdr:row>
      <xdr:rowOff>106920</xdr:rowOff>
    </xdr:to>
    <xdr:sp>
      <xdr:nvSpPr>
        <xdr:cNvPr id="1614" name="フローチャート: 判断 541"/>
        <xdr:cNvSpPr/>
      </xdr:nvSpPr>
      <xdr:spPr>
        <a:xfrm>
          <a:off x="11700000" y="669600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7560</xdr:colOff>
      <xdr:row>37</xdr:row>
      <xdr:rowOff>137520</xdr:rowOff>
    </xdr:from>
    <xdr:to>
      <xdr:col>68</xdr:col>
      <xdr:colOff>119520</xdr:colOff>
      <xdr:row>39</xdr:row>
      <xdr:rowOff>10800</xdr:rowOff>
    </xdr:to>
    <xdr:sp>
      <xdr:nvSpPr>
        <xdr:cNvPr id="1615" name="テキスト ボックス 542"/>
        <xdr:cNvSpPr/>
      </xdr:nvSpPr>
      <xdr:spPr>
        <a:xfrm>
          <a:off x="11532960" y="6481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2,328</a:t>
          </a:r>
          <a:endParaRPr b="0" lang="en-US" sz="1000" spc="-1" strike="noStrike">
            <a:latin typeface="游明朝"/>
          </a:endParaRPr>
        </a:p>
      </xdr:txBody>
    </xdr:sp>
    <xdr:clientData/>
  </xdr:twoCellAnchor>
  <xdr:twoCellAnchor editAs="oneCell">
    <xdr:from>
      <xdr:col>84</xdr:col>
      <xdr:colOff>127080</xdr:colOff>
      <xdr:row>41</xdr:row>
      <xdr:rowOff>92880</xdr:rowOff>
    </xdr:from>
    <xdr:to>
      <xdr:col>89</xdr:col>
      <xdr:colOff>15840</xdr:colOff>
      <xdr:row>42</xdr:row>
      <xdr:rowOff>137520</xdr:rowOff>
    </xdr:to>
    <xdr:sp>
      <xdr:nvSpPr>
        <xdr:cNvPr id="1616" name="テキスト ボックス 543"/>
        <xdr:cNvSpPr/>
      </xdr:nvSpPr>
      <xdr:spPr>
        <a:xfrm>
          <a:off x="147956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92880</xdr:rowOff>
    </xdr:from>
    <xdr:to>
      <xdr:col>84</xdr:col>
      <xdr:colOff>114120</xdr:colOff>
      <xdr:row>42</xdr:row>
      <xdr:rowOff>137520</xdr:rowOff>
    </xdr:to>
    <xdr:sp>
      <xdr:nvSpPr>
        <xdr:cNvPr id="1617" name="テキスト ボックス 544"/>
        <xdr:cNvSpPr/>
      </xdr:nvSpPr>
      <xdr:spPr>
        <a:xfrm>
          <a:off x="140209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92880</xdr:rowOff>
    </xdr:from>
    <xdr:to>
      <xdr:col>80</xdr:col>
      <xdr:colOff>2880</xdr:colOff>
      <xdr:row>42</xdr:row>
      <xdr:rowOff>137520</xdr:rowOff>
    </xdr:to>
    <xdr:sp>
      <xdr:nvSpPr>
        <xdr:cNvPr id="1618" name="テキスト ボックス 545"/>
        <xdr:cNvSpPr/>
      </xdr:nvSpPr>
      <xdr:spPr>
        <a:xfrm>
          <a:off x="132112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41</xdr:row>
      <xdr:rowOff>92880</xdr:rowOff>
    </xdr:from>
    <xdr:to>
      <xdr:col>75</xdr:col>
      <xdr:colOff>63360</xdr:colOff>
      <xdr:row>42</xdr:row>
      <xdr:rowOff>137520</xdr:rowOff>
    </xdr:to>
    <xdr:sp>
      <xdr:nvSpPr>
        <xdr:cNvPr id="1619" name="テキスト ボックス 546"/>
        <xdr:cNvSpPr/>
      </xdr:nvSpPr>
      <xdr:spPr>
        <a:xfrm>
          <a:off x="123984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92880</xdr:rowOff>
    </xdr:from>
    <xdr:to>
      <xdr:col>70</xdr:col>
      <xdr:colOff>114120</xdr:colOff>
      <xdr:row>42</xdr:row>
      <xdr:rowOff>137520</xdr:rowOff>
    </xdr:to>
    <xdr:sp>
      <xdr:nvSpPr>
        <xdr:cNvPr id="1620" name="テキスト ボックス 547"/>
        <xdr:cNvSpPr/>
      </xdr:nvSpPr>
      <xdr:spPr>
        <a:xfrm>
          <a:off x="115761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39</xdr:row>
      <xdr:rowOff>45720</xdr:rowOff>
    </xdr:from>
    <xdr:to>
      <xdr:col>85</xdr:col>
      <xdr:colOff>174240</xdr:colOff>
      <xdr:row>39</xdr:row>
      <xdr:rowOff>143280</xdr:rowOff>
    </xdr:to>
    <xdr:sp>
      <xdr:nvSpPr>
        <xdr:cNvPr id="1621" name="楕円 548"/>
        <xdr:cNvSpPr/>
      </xdr:nvSpPr>
      <xdr:spPr>
        <a:xfrm>
          <a:off x="14919480" y="6732360"/>
          <a:ext cx="979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2520</xdr:colOff>
      <xdr:row>38</xdr:row>
      <xdr:rowOff>163080</xdr:rowOff>
    </xdr:from>
    <xdr:to>
      <xdr:col>87</xdr:col>
      <xdr:colOff>136080</xdr:colOff>
      <xdr:row>40</xdr:row>
      <xdr:rowOff>36720</xdr:rowOff>
    </xdr:to>
    <xdr:sp>
      <xdr:nvSpPr>
        <xdr:cNvPr id="1622" name="災害復旧事業費該当値テキスト"/>
        <xdr:cNvSpPr/>
      </xdr:nvSpPr>
      <xdr:spPr>
        <a:xfrm>
          <a:off x="15020280" y="66783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a:t>
          </a:r>
          <a:endParaRPr b="0" lang="en-US" sz="1000" spc="-1" strike="noStrike">
            <a:latin typeface="游明朝"/>
          </a:endParaRPr>
        </a:p>
      </xdr:txBody>
    </xdr:sp>
    <xdr:clientData/>
  </xdr:twoCellAnchor>
  <xdr:twoCellAnchor editAs="twoCell">
    <xdr:from>
      <xdr:col>81</xdr:col>
      <xdr:colOff>0</xdr:colOff>
      <xdr:row>39</xdr:row>
      <xdr:rowOff>42480</xdr:rowOff>
    </xdr:from>
    <xdr:to>
      <xdr:col>81</xdr:col>
      <xdr:colOff>101160</xdr:colOff>
      <xdr:row>39</xdr:row>
      <xdr:rowOff>140040</xdr:rowOff>
    </xdr:to>
    <xdr:sp>
      <xdr:nvSpPr>
        <xdr:cNvPr id="1623" name="楕円 550"/>
        <xdr:cNvSpPr/>
      </xdr:nvSpPr>
      <xdr:spPr>
        <a:xfrm>
          <a:off x="14144760" y="672912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52200</xdr:colOff>
      <xdr:row>39</xdr:row>
      <xdr:rowOff>147960</xdr:rowOff>
    </xdr:from>
    <xdr:to>
      <xdr:col>82</xdr:col>
      <xdr:colOff>74880</xdr:colOff>
      <xdr:row>41</xdr:row>
      <xdr:rowOff>21600</xdr:rowOff>
    </xdr:to>
    <xdr:sp>
      <xdr:nvSpPr>
        <xdr:cNvPr id="1624" name="テキスト ボックス 551"/>
        <xdr:cNvSpPr/>
      </xdr:nvSpPr>
      <xdr:spPr>
        <a:xfrm>
          <a:off x="14022360" y="6834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227</a:t>
          </a:r>
          <a:endParaRPr b="0" lang="en-US" sz="1000" spc="-1" strike="noStrike">
            <a:latin typeface="游明朝"/>
          </a:endParaRPr>
        </a:p>
      </xdr:txBody>
    </xdr:sp>
    <xdr:clientData/>
  </xdr:twoCellAnchor>
  <xdr:twoCellAnchor editAs="twoCell">
    <xdr:from>
      <xdr:col>76</xdr:col>
      <xdr:colOff>63360</xdr:colOff>
      <xdr:row>39</xdr:row>
      <xdr:rowOff>46440</xdr:rowOff>
    </xdr:from>
    <xdr:to>
      <xdr:col>76</xdr:col>
      <xdr:colOff>164520</xdr:colOff>
      <xdr:row>39</xdr:row>
      <xdr:rowOff>144000</xdr:rowOff>
    </xdr:to>
    <xdr:sp>
      <xdr:nvSpPr>
        <xdr:cNvPr id="1625" name="楕円 552"/>
        <xdr:cNvSpPr/>
      </xdr:nvSpPr>
      <xdr:spPr>
        <a:xfrm>
          <a:off x="13334760" y="6733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2160</xdr:colOff>
      <xdr:row>39</xdr:row>
      <xdr:rowOff>151560</xdr:rowOff>
    </xdr:from>
    <xdr:to>
      <xdr:col>77</xdr:col>
      <xdr:colOff>72360</xdr:colOff>
      <xdr:row>41</xdr:row>
      <xdr:rowOff>25200</xdr:rowOff>
    </xdr:to>
    <xdr:sp>
      <xdr:nvSpPr>
        <xdr:cNvPr id="1626" name="テキスト ボックス 553"/>
        <xdr:cNvSpPr/>
      </xdr:nvSpPr>
      <xdr:spPr>
        <a:xfrm>
          <a:off x="13273560" y="6838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39</xdr:row>
      <xdr:rowOff>45000</xdr:rowOff>
    </xdr:from>
    <xdr:to>
      <xdr:col>72</xdr:col>
      <xdr:colOff>37800</xdr:colOff>
      <xdr:row>39</xdr:row>
      <xdr:rowOff>142920</xdr:rowOff>
    </xdr:to>
    <xdr:sp>
      <xdr:nvSpPr>
        <xdr:cNvPr id="1627" name="楕円 554"/>
        <xdr:cNvSpPr/>
      </xdr:nvSpPr>
      <xdr:spPr>
        <a:xfrm>
          <a:off x="12525480" y="6731640"/>
          <a:ext cx="8532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23400</xdr:colOff>
      <xdr:row>39</xdr:row>
      <xdr:rowOff>150480</xdr:rowOff>
    </xdr:from>
    <xdr:to>
      <xdr:col>72</xdr:col>
      <xdr:colOff>156960</xdr:colOff>
      <xdr:row>41</xdr:row>
      <xdr:rowOff>24120</xdr:rowOff>
    </xdr:to>
    <xdr:sp>
      <xdr:nvSpPr>
        <xdr:cNvPr id="1628" name="テキスト ボックス 555"/>
        <xdr:cNvSpPr/>
      </xdr:nvSpPr>
      <xdr:spPr>
        <a:xfrm>
          <a:off x="12421800" y="6837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67</xdr:col>
      <xdr:colOff>0</xdr:colOff>
      <xdr:row>39</xdr:row>
      <xdr:rowOff>36360</xdr:rowOff>
    </xdr:from>
    <xdr:to>
      <xdr:col>67</xdr:col>
      <xdr:colOff>101160</xdr:colOff>
      <xdr:row>39</xdr:row>
      <xdr:rowOff>133920</xdr:rowOff>
    </xdr:to>
    <xdr:sp>
      <xdr:nvSpPr>
        <xdr:cNvPr id="1629" name="楕円 556"/>
        <xdr:cNvSpPr/>
      </xdr:nvSpPr>
      <xdr:spPr>
        <a:xfrm>
          <a:off x="11700000" y="67230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52200</xdr:colOff>
      <xdr:row>39</xdr:row>
      <xdr:rowOff>140400</xdr:rowOff>
    </xdr:from>
    <xdr:to>
      <xdr:col>68</xdr:col>
      <xdr:colOff>74880</xdr:colOff>
      <xdr:row>41</xdr:row>
      <xdr:rowOff>14040</xdr:rowOff>
    </xdr:to>
    <xdr:sp>
      <xdr:nvSpPr>
        <xdr:cNvPr id="1630" name="テキスト ボックス 557"/>
        <xdr:cNvSpPr/>
      </xdr:nvSpPr>
      <xdr:spPr>
        <a:xfrm>
          <a:off x="11577600" y="68270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a:t>
          </a:r>
          <a:endParaRPr b="0" lang="en-US" sz="1000" spc="-1" strike="noStrike">
            <a:latin typeface="游明朝"/>
          </a:endParaRPr>
        </a:p>
      </xdr:txBody>
    </xdr:sp>
    <xdr:clientData/>
  </xdr:twoCellAnchor>
  <xdr:twoCellAnchor editAs="twoCell">
    <xdr:from>
      <xdr:col>65</xdr:col>
      <xdr:colOff>63360</xdr:colOff>
      <xdr:row>43</xdr:row>
      <xdr:rowOff>55080</xdr:rowOff>
    </xdr:from>
    <xdr:to>
      <xdr:col>89</xdr:col>
      <xdr:colOff>174240</xdr:colOff>
      <xdr:row>45</xdr:row>
      <xdr:rowOff>29880</xdr:rowOff>
    </xdr:to>
    <xdr:sp>
      <xdr:nvSpPr>
        <xdr:cNvPr id="1631" name="正方形/長方形 558"/>
        <xdr:cNvSpPr/>
      </xdr:nvSpPr>
      <xdr:spPr>
        <a:xfrm>
          <a:off x="11414160" y="7427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游明朝"/>
          </a:endParaRPr>
        </a:p>
      </xdr:txBody>
    </xdr:sp>
    <xdr:clientData/>
  </xdr:twoCellAnchor>
  <xdr:twoCellAnchor editAs="twoCell">
    <xdr:from>
      <xdr:col>66</xdr:col>
      <xdr:colOff>0</xdr:colOff>
      <xdr:row>45</xdr:row>
      <xdr:rowOff>55080</xdr:rowOff>
    </xdr:from>
    <xdr:to>
      <xdr:col>73</xdr:col>
      <xdr:colOff>174240</xdr:colOff>
      <xdr:row>46</xdr:row>
      <xdr:rowOff>133920</xdr:rowOff>
    </xdr:to>
    <xdr:sp>
      <xdr:nvSpPr>
        <xdr:cNvPr id="1632" name="正方形/長方形 559"/>
        <xdr:cNvSpPr/>
      </xdr:nvSpPr>
      <xdr:spPr>
        <a:xfrm>
          <a:off x="1152540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86400</xdr:rowOff>
    </xdr:from>
    <xdr:to>
      <xdr:col>73</xdr:col>
      <xdr:colOff>174240</xdr:colOff>
      <xdr:row>47</xdr:row>
      <xdr:rowOff>171000</xdr:rowOff>
    </xdr:to>
    <xdr:sp>
      <xdr:nvSpPr>
        <xdr:cNvPr id="1633" name="正方形/長方形 560"/>
        <xdr:cNvSpPr/>
      </xdr:nvSpPr>
      <xdr:spPr>
        <a:xfrm>
          <a:off x="1152540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71</xdr:col>
      <xdr:colOff>63360</xdr:colOff>
      <xdr:row>45</xdr:row>
      <xdr:rowOff>55080</xdr:rowOff>
    </xdr:from>
    <xdr:to>
      <xdr:col>79</xdr:col>
      <xdr:colOff>63000</xdr:colOff>
      <xdr:row>46</xdr:row>
      <xdr:rowOff>133920</xdr:rowOff>
    </xdr:to>
    <xdr:sp>
      <xdr:nvSpPr>
        <xdr:cNvPr id="1634" name="正方形/長方形 561"/>
        <xdr:cNvSpPr/>
      </xdr:nvSpPr>
      <xdr:spPr>
        <a:xfrm>
          <a:off x="124617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86400</xdr:rowOff>
    </xdr:from>
    <xdr:to>
      <xdr:col>79</xdr:col>
      <xdr:colOff>63000</xdr:colOff>
      <xdr:row>47</xdr:row>
      <xdr:rowOff>171000</xdr:rowOff>
    </xdr:to>
    <xdr:sp>
      <xdr:nvSpPr>
        <xdr:cNvPr id="1635" name="正方形/長方形 562"/>
        <xdr:cNvSpPr/>
      </xdr:nvSpPr>
      <xdr:spPr>
        <a:xfrm>
          <a:off x="124617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77</xdr:col>
      <xdr:colOff>63360</xdr:colOff>
      <xdr:row>45</xdr:row>
      <xdr:rowOff>55080</xdr:rowOff>
    </xdr:from>
    <xdr:to>
      <xdr:col>85</xdr:col>
      <xdr:colOff>63000</xdr:colOff>
      <xdr:row>46</xdr:row>
      <xdr:rowOff>133920</xdr:rowOff>
    </xdr:to>
    <xdr:sp>
      <xdr:nvSpPr>
        <xdr:cNvPr id="1636" name="正方形/長方形 563"/>
        <xdr:cNvSpPr/>
      </xdr:nvSpPr>
      <xdr:spPr>
        <a:xfrm>
          <a:off x="135093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46</xdr:row>
      <xdr:rowOff>86400</xdr:rowOff>
    </xdr:from>
    <xdr:to>
      <xdr:col>85</xdr:col>
      <xdr:colOff>63000</xdr:colOff>
      <xdr:row>47</xdr:row>
      <xdr:rowOff>171000</xdr:rowOff>
    </xdr:to>
    <xdr:sp>
      <xdr:nvSpPr>
        <xdr:cNvPr id="1637" name="正方形/長方形 564"/>
        <xdr:cNvSpPr/>
      </xdr:nvSpPr>
      <xdr:spPr>
        <a:xfrm>
          <a:off x="135093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65</xdr:col>
      <xdr:colOff>63360</xdr:colOff>
      <xdr:row>48</xdr:row>
      <xdr:rowOff>24840</xdr:rowOff>
    </xdr:from>
    <xdr:to>
      <xdr:col>89</xdr:col>
      <xdr:colOff>174240</xdr:colOff>
      <xdr:row>61</xdr:row>
      <xdr:rowOff>79200</xdr:rowOff>
    </xdr:to>
    <xdr:sp>
      <xdr:nvSpPr>
        <xdr:cNvPr id="1638" name="正方形/長方形 565"/>
        <xdr:cNvSpPr/>
      </xdr:nvSpPr>
      <xdr:spPr>
        <a:xfrm>
          <a:off x="11414160" y="8254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1639" name="テキスト ボックス 566"/>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79200</xdr:rowOff>
    </xdr:from>
    <xdr:to>
      <xdr:col>89</xdr:col>
      <xdr:colOff>174600</xdr:colOff>
      <xdr:row>61</xdr:row>
      <xdr:rowOff>79200</xdr:rowOff>
    </xdr:to>
    <xdr:cxnSp>
      <xdr:nvCxnSpPr>
        <xdr:cNvPr id="1640" name="直線コネクタ 567"/>
        <xdr:cNvCxnSpPr/>
      </xdr:nvCxnSpPr>
      <xdr:spPr>
        <a:xfrm>
          <a:off x="11414160" y="10537560"/>
          <a:ext cx="4302360" cy="360"/>
        </a:xfrm>
        <a:prstGeom prst="straightConnector1">
          <a:avLst/>
        </a:prstGeom>
        <a:ln w="6350">
          <a:solidFill>
            <a:srgbClr val="c0c0c0"/>
          </a:solidFill>
          <a:miter/>
        </a:ln>
      </xdr:spPr>
    </xdr:cxnSp>
    <xdr:clientData/>
  </xdr:twoCellAnchor>
  <xdr:twoCellAnchor editAs="twoCell">
    <xdr:from>
      <xdr:col>65</xdr:col>
      <xdr:colOff>63360</xdr:colOff>
      <xdr:row>54</xdr:row>
      <xdr:rowOff>134280</xdr:rowOff>
    </xdr:from>
    <xdr:to>
      <xdr:col>89</xdr:col>
      <xdr:colOff>174600</xdr:colOff>
      <xdr:row>54</xdr:row>
      <xdr:rowOff>134280</xdr:rowOff>
    </xdr:to>
    <xdr:cxnSp>
      <xdr:nvCxnSpPr>
        <xdr:cNvPr id="1641" name="直線コネクタ 568"/>
        <xdr:cNvCxnSpPr/>
      </xdr:nvCxnSpPr>
      <xdr:spPr>
        <a:xfrm>
          <a:off x="11414160" y="9392760"/>
          <a:ext cx="4302360" cy="360"/>
        </a:xfrm>
        <a:prstGeom prst="straightConnector1">
          <a:avLst/>
        </a:prstGeom>
        <a:ln w="6350">
          <a:solidFill>
            <a:srgbClr val="c0c0c0"/>
          </a:solidFill>
          <a:miter/>
        </a:ln>
      </xdr:spPr>
    </xdr:cxnSp>
    <xdr:clientData/>
  </xdr:twoCellAnchor>
  <xdr:twoCellAnchor editAs="oneCell">
    <xdr:from>
      <xdr:col>64</xdr:col>
      <xdr:colOff>6840</xdr:colOff>
      <xdr:row>54</xdr:row>
      <xdr:rowOff>4680</xdr:rowOff>
    </xdr:from>
    <xdr:to>
      <xdr:col>65</xdr:col>
      <xdr:colOff>76680</xdr:colOff>
      <xdr:row>55</xdr:row>
      <xdr:rowOff>49680</xdr:rowOff>
    </xdr:to>
    <xdr:sp>
      <xdr:nvSpPr>
        <xdr:cNvPr id="1642" name="テキスト ボックス 569"/>
        <xdr:cNvSpPr/>
      </xdr:nvSpPr>
      <xdr:spPr>
        <a:xfrm>
          <a:off x="11182680" y="9263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48</xdr:row>
      <xdr:rowOff>24480</xdr:rowOff>
    </xdr:from>
    <xdr:to>
      <xdr:col>89</xdr:col>
      <xdr:colOff>174600</xdr:colOff>
      <xdr:row>48</xdr:row>
      <xdr:rowOff>24480</xdr:rowOff>
    </xdr:to>
    <xdr:cxnSp>
      <xdr:nvCxnSpPr>
        <xdr:cNvPr id="1643" name="直線コネクタ 570"/>
        <xdr:cNvCxnSpPr/>
      </xdr:nvCxnSpPr>
      <xdr:spPr>
        <a:xfrm>
          <a:off x="11414160" y="8254080"/>
          <a:ext cx="4302360" cy="360"/>
        </a:xfrm>
        <a:prstGeom prst="straightConnector1">
          <a:avLst/>
        </a:prstGeom>
        <a:ln w="6350">
          <a:solidFill>
            <a:srgbClr val="c0c0c0"/>
          </a:solidFill>
          <a:miter/>
        </a:ln>
      </xdr:spPr>
    </xdr:cxnSp>
    <xdr:clientData/>
  </xdr:twoCellAnchor>
  <xdr:twoCellAnchor editAs="oneCell">
    <xdr:from>
      <xdr:col>64</xdr:col>
      <xdr:colOff>6840</xdr:colOff>
      <xdr:row>47</xdr:row>
      <xdr:rowOff>65880</xdr:rowOff>
    </xdr:from>
    <xdr:to>
      <xdr:col>65</xdr:col>
      <xdr:colOff>76680</xdr:colOff>
      <xdr:row>48</xdr:row>
      <xdr:rowOff>110880</xdr:rowOff>
    </xdr:to>
    <xdr:sp>
      <xdr:nvSpPr>
        <xdr:cNvPr id="1644" name="テキスト ボックス 571"/>
        <xdr:cNvSpPr/>
      </xdr:nvSpPr>
      <xdr:spPr>
        <a:xfrm>
          <a:off x="11182680" y="8124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65</xdr:col>
      <xdr:colOff>63360</xdr:colOff>
      <xdr:row>48</xdr:row>
      <xdr:rowOff>24840</xdr:rowOff>
    </xdr:from>
    <xdr:to>
      <xdr:col>89</xdr:col>
      <xdr:colOff>174240</xdr:colOff>
      <xdr:row>61</xdr:row>
      <xdr:rowOff>79200</xdr:rowOff>
    </xdr:to>
    <xdr:sp>
      <xdr:nvSpPr>
        <xdr:cNvPr id="1645" name="失業対策事業費グラフ枠"/>
        <xdr:cNvSpPr/>
      </xdr:nvSpPr>
      <xdr:spPr>
        <a:xfrm>
          <a:off x="11414160" y="8254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134280</xdr:rowOff>
    </xdr:from>
    <xdr:to>
      <xdr:col>85</xdr:col>
      <xdr:colOff>126360</xdr:colOff>
      <xdr:row>54</xdr:row>
      <xdr:rowOff>134280</xdr:rowOff>
    </xdr:to>
    <xdr:cxnSp>
      <xdr:nvCxnSpPr>
        <xdr:cNvPr id="1646" name="直線コネクタ 573"/>
        <xdr:cNvCxnSpPr/>
      </xdr:nvCxnSpPr>
      <xdr:spPr>
        <a:xfrm>
          <a:off x="14968080" y="9392760"/>
          <a:ext cx="1800" cy="360"/>
        </a:xfrm>
        <a:prstGeom prst="straightConnector1">
          <a:avLst/>
        </a:prstGeom>
        <a:ln w="31750">
          <a:solidFill>
            <a:srgbClr val="808080"/>
          </a:solidFill>
          <a:miter/>
        </a:ln>
      </xdr:spPr>
    </xdr:cxnSp>
    <xdr:clientData/>
  </xdr:twoCellAnchor>
  <xdr:twoCellAnchor editAs="oneCell">
    <xdr:from>
      <xdr:col>86</xdr:col>
      <xdr:colOff>2160</xdr:colOff>
      <xdr:row>55</xdr:row>
      <xdr:rowOff>25200</xdr:rowOff>
    </xdr:from>
    <xdr:to>
      <xdr:col>87</xdr:col>
      <xdr:colOff>72360</xdr:colOff>
      <xdr:row>56</xdr:row>
      <xdr:rowOff>70200</xdr:rowOff>
    </xdr:to>
    <xdr:sp>
      <xdr:nvSpPr>
        <xdr:cNvPr id="1647" name="失業対策事業費最小値テキスト"/>
        <xdr:cNvSpPr/>
      </xdr:nvSpPr>
      <xdr:spPr>
        <a:xfrm>
          <a:off x="15019920" y="945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134280</xdr:rowOff>
    </xdr:from>
    <xdr:to>
      <xdr:col>86</xdr:col>
      <xdr:colOff>25200</xdr:colOff>
      <xdr:row>54</xdr:row>
      <xdr:rowOff>134280</xdr:rowOff>
    </xdr:to>
    <xdr:cxnSp>
      <xdr:nvCxnSpPr>
        <xdr:cNvPr id="1648" name="直線コネクタ 575"/>
        <xdr:cNvCxnSpPr/>
      </xdr:nvCxnSpPr>
      <xdr:spPr>
        <a:xfrm>
          <a:off x="14880960" y="9392760"/>
          <a:ext cx="162360" cy="360"/>
        </a:xfrm>
        <a:prstGeom prst="straightConnector1">
          <a:avLst/>
        </a:prstGeom>
        <a:ln w="19050">
          <a:solidFill>
            <a:srgbClr val="000000"/>
          </a:solidFill>
          <a:miter/>
        </a:ln>
      </xdr:spPr>
    </xdr:cxnSp>
    <xdr:clientData/>
  </xdr:twoCellAnchor>
  <xdr:twoCellAnchor editAs="oneCell">
    <xdr:from>
      <xdr:col>86</xdr:col>
      <xdr:colOff>2160</xdr:colOff>
      <xdr:row>53</xdr:row>
      <xdr:rowOff>25200</xdr:rowOff>
    </xdr:from>
    <xdr:to>
      <xdr:col>87</xdr:col>
      <xdr:colOff>72360</xdr:colOff>
      <xdr:row>54</xdr:row>
      <xdr:rowOff>69840</xdr:rowOff>
    </xdr:to>
    <xdr:sp>
      <xdr:nvSpPr>
        <xdr:cNvPr id="1649" name="失業対策事業費最大値テキスト"/>
        <xdr:cNvSpPr/>
      </xdr:nvSpPr>
      <xdr:spPr>
        <a:xfrm>
          <a:off x="15019920" y="911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134280</xdr:rowOff>
    </xdr:from>
    <xdr:to>
      <xdr:col>86</xdr:col>
      <xdr:colOff>25200</xdr:colOff>
      <xdr:row>54</xdr:row>
      <xdr:rowOff>134280</xdr:rowOff>
    </xdr:to>
    <xdr:cxnSp>
      <xdr:nvCxnSpPr>
        <xdr:cNvPr id="1650" name="直線コネクタ 577"/>
        <xdr:cNvCxnSpPr/>
      </xdr:nvCxnSpPr>
      <xdr:spPr>
        <a:xfrm>
          <a:off x="14880960" y="9392760"/>
          <a:ext cx="162360" cy="360"/>
        </a:xfrm>
        <a:prstGeom prst="straightConnector1">
          <a:avLst/>
        </a:prstGeom>
        <a:ln w="19050">
          <a:solidFill>
            <a:srgbClr val="000000"/>
          </a:solidFill>
          <a:miter/>
        </a:ln>
      </xdr:spPr>
    </xdr:cxnSp>
    <xdr:clientData/>
  </xdr:twoCellAnchor>
  <xdr:twoCellAnchor editAs="twoCell">
    <xdr:from>
      <xdr:col>81</xdr:col>
      <xdr:colOff>50760</xdr:colOff>
      <xdr:row>54</xdr:row>
      <xdr:rowOff>134280</xdr:rowOff>
    </xdr:from>
    <xdr:to>
      <xdr:col>85</xdr:col>
      <xdr:colOff>126720</xdr:colOff>
      <xdr:row>54</xdr:row>
      <xdr:rowOff>134280</xdr:rowOff>
    </xdr:to>
    <xdr:cxnSp>
      <xdr:nvCxnSpPr>
        <xdr:cNvPr id="1651" name="直線コネクタ 578"/>
        <xdr:cNvCxnSpPr/>
      </xdr:nvCxnSpPr>
      <xdr:spPr>
        <a:xfrm>
          <a:off x="14195520" y="9392760"/>
          <a:ext cx="774720" cy="360"/>
        </a:xfrm>
        <a:prstGeom prst="straightConnector1">
          <a:avLst/>
        </a:prstGeom>
        <a:ln w="6350">
          <a:solidFill>
            <a:srgbClr val="ff0000"/>
          </a:solidFill>
          <a:miter/>
        </a:ln>
      </xdr:spPr>
    </xdr:cxnSp>
    <xdr:clientData/>
  </xdr:twoCellAnchor>
  <xdr:twoCellAnchor editAs="oneCell">
    <xdr:from>
      <xdr:col>86</xdr:col>
      <xdr:colOff>2160</xdr:colOff>
      <xdr:row>54</xdr:row>
      <xdr:rowOff>80640</xdr:rowOff>
    </xdr:from>
    <xdr:to>
      <xdr:col>87</xdr:col>
      <xdr:colOff>72360</xdr:colOff>
      <xdr:row>55</xdr:row>
      <xdr:rowOff>125640</xdr:rowOff>
    </xdr:to>
    <xdr:sp>
      <xdr:nvSpPr>
        <xdr:cNvPr id="1652" name="失業対策事業費平均値テキスト"/>
        <xdr:cNvSpPr/>
      </xdr:nvSpPr>
      <xdr:spPr>
        <a:xfrm>
          <a:off x="15019920" y="9339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76320</xdr:colOff>
      <xdr:row>54</xdr:row>
      <xdr:rowOff>86400</xdr:rowOff>
    </xdr:from>
    <xdr:to>
      <xdr:col>85</xdr:col>
      <xdr:colOff>174240</xdr:colOff>
      <xdr:row>55</xdr:row>
      <xdr:rowOff>18000</xdr:rowOff>
    </xdr:to>
    <xdr:sp>
      <xdr:nvSpPr>
        <xdr:cNvPr id="1653" name="フローチャート: 判断 580"/>
        <xdr:cNvSpPr/>
      </xdr:nvSpPr>
      <xdr:spPr>
        <a:xfrm>
          <a:off x="14919480" y="9344880"/>
          <a:ext cx="9792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134280</xdr:rowOff>
    </xdr:from>
    <xdr:to>
      <xdr:col>81</xdr:col>
      <xdr:colOff>50760</xdr:colOff>
      <xdr:row>54</xdr:row>
      <xdr:rowOff>134280</xdr:rowOff>
    </xdr:to>
    <xdr:cxnSp>
      <xdr:nvCxnSpPr>
        <xdr:cNvPr id="1654" name="直線コネクタ 581"/>
        <xdr:cNvCxnSpPr/>
      </xdr:nvCxnSpPr>
      <xdr:spPr>
        <a:xfrm>
          <a:off x="13385520" y="9392760"/>
          <a:ext cx="810360" cy="360"/>
        </a:xfrm>
        <a:prstGeom prst="straightConnector1">
          <a:avLst/>
        </a:prstGeom>
        <a:ln w="6350">
          <a:solidFill>
            <a:srgbClr val="ff0000"/>
          </a:solidFill>
          <a:miter/>
        </a:ln>
      </xdr:spPr>
    </xdr:cxnSp>
    <xdr:clientData/>
  </xdr:twoCellAnchor>
  <xdr:twoCellAnchor editAs="twoCell">
    <xdr:from>
      <xdr:col>81</xdr:col>
      <xdr:colOff>0</xdr:colOff>
      <xdr:row>54</xdr:row>
      <xdr:rowOff>86400</xdr:rowOff>
    </xdr:from>
    <xdr:to>
      <xdr:col>81</xdr:col>
      <xdr:colOff>101160</xdr:colOff>
      <xdr:row>55</xdr:row>
      <xdr:rowOff>18000</xdr:rowOff>
    </xdr:to>
    <xdr:sp>
      <xdr:nvSpPr>
        <xdr:cNvPr id="1655" name="フローチャート: 判断 582"/>
        <xdr:cNvSpPr/>
      </xdr:nvSpPr>
      <xdr:spPr>
        <a:xfrm>
          <a:off x="1414476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117000</xdr:colOff>
      <xdr:row>55</xdr:row>
      <xdr:rowOff>25200</xdr:rowOff>
    </xdr:from>
    <xdr:to>
      <xdr:col>82</xdr:col>
      <xdr:colOff>11160</xdr:colOff>
      <xdr:row>56</xdr:row>
      <xdr:rowOff>70200</xdr:rowOff>
    </xdr:to>
    <xdr:sp>
      <xdr:nvSpPr>
        <xdr:cNvPr id="1656" name="テキスト ボックス 583"/>
        <xdr:cNvSpPr/>
      </xdr:nvSpPr>
      <xdr:spPr>
        <a:xfrm>
          <a:off x="1408716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72</xdr:col>
      <xdr:colOff>0</xdr:colOff>
      <xdr:row>54</xdr:row>
      <xdr:rowOff>134280</xdr:rowOff>
    </xdr:from>
    <xdr:to>
      <xdr:col>76</xdr:col>
      <xdr:colOff>114120</xdr:colOff>
      <xdr:row>54</xdr:row>
      <xdr:rowOff>134280</xdr:rowOff>
    </xdr:to>
    <xdr:cxnSp>
      <xdr:nvCxnSpPr>
        <xdr:cNvPr id="1657" name="直線コネクタ 584"/>
        <xdr:cNvCxnSpPr/>
      </xdr:nvCxnSpPr>
      <xdr:spPr>
        <a:xfrm>
          <a:off x="12573000" y="9392760"/>
          <a:ext cx="812880" cy="360"/>
        </a:xfrm>
        <a:prstGeom prst="straightConnector1">
          <a:avLst/>
        </a:prstGeom>
        <a:ln w="6350">
          <a:solidFill>
            <a:srgbClr val="ff0000"/>
          </a:solidFill>
          <a:miter/>
        </a:ln>
      </xdr:spPr>
    </xdr:cxnSp>
    <xdr:clientData/>
  </xdr:twoCellAnchor>
  <xdr:twoCellAnchor editAs="twoCell">
    <xdr:from>
      <xdr:col>76</xdr:col>
      <xdr:colOff>63360</xdr:colOff>
      <xdr:row>54</xdr:row>
      <xdr:rowOff>86400</xdr:rowOff>
    </xdr:from>
    <xdr:to>
      <xdr:col>76</xdr:col>
      <xdr:colOff>164520</xdr:colOff>
      <xdr:row>55</xdr:row>
      <xdr:rowOff>18000</xdr:rowOff>
    </xdr:to>
    <xdr:sp>
      <xdr:nvSpPr>
        <xdr:cNvPr id="1658" name="フローチャート: 判断 585"/>
        <xdr:cNvSpPr/>
      </xdr:nvSpPr>
      <xdr:spPr>
        <a:xfrm>
          <a:off x="1333476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2160</xdr:colOff>
      <xdr:row>55</xdr:row>
      <xdr:rowOff>25200</xdr:rowOff>
    </xdr:from>
    <xdr:to>
      <xdr:col>77</xdr:col>
      <xdr:colOff>72360</xdr:colOff>
      <xdr:row>56</xdr:row>
      <xdr:rowOff>70200</xdr:rowOff>
    </xdr:to>
    <xdr:sp>
      <xdr:nvSpPr>
        <xdr:cNvPr id="1659" name="テキスト ボックス 586"/>
        <xdr:cNvSpPr/>
      </xdr:nvSpPr>
      <xdr:spPr>
        <a:xfrm>
          <a:off x="13273560" y="945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50760</xdr:colOff>
      <xdr:row>54</xdr:row>
      <xdr:rowOff>134280</xdr:rowOff>
    </xdr:from>
    <xdr:to>
      <xdr:col>71</xdr:col>
      <xdr:colOff>174600</xdr:colOff>
      <xdr:row>54</xdr:row>
      <xdr:rowOff>134280</xdr:rowOff>
    </xdr:to>
    <xdr:cxnSp>
      <xdr:nvCxnSpPr>
        <xdr:cNvPr id="1660" name="直線コネクタ 587"/>
        <xdr:cNvCxnSpPr/>
      </xdr:nvCxnSpPr>
      <xdr:spPr>
        <a:xfrm>
          <a:off x="11750760" y="9392760"/>
          <a:ext cx="822600" cy="360"/>
        </a:xfrm>
        <a:prstGeom prst="straightConnector1">
          <a:avLst/>
        </a:prstGeom>
        <a:ln w="6350">
          <a:solidFill>
            <a:srgbClr val="ff0000"/>
          </a:solidFill>
          <a:miter/>
        </a:ln>
      </xdr:spPr>
    </xdr:cxnSp>
    <xdr:clientData/>
  </xdr:twoCellAnchor>
  <xdr:twoCellAnchor editAs="twoCell">
    <xdr:from>
      <xdr:col>71</xdr:col>
      <xdr:colOff>127080</xdr:colOff>
      <xdr:row>54</xdr:row>
      <xdr:rowOff>86400</xdr:rowOff>
    </xdr:from>
    <xdr:to>
      <xdr:col>72</xdr:col>
      <xdr:colOff>37800</xdr:colOff>
      <xdr:row>55</xdr:row>
      <xdr:rowOff>18000</xdr:rowOff>
    </xdr:to>
    <xdr:sp>
      <xdr:nvSpPr>
        <xdr:cNvPr id="1661" name="フローチャート: 判断 588"/>
        <xdr:cNvSpPr/>
      </xdr:nvSpPr>
      <xdr:spPr>
        <a:xfrm>
          <a:off x="12525480" y="9344880"/>
          <a:ext cx="8532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53280</xdr:colOff>
      <xdr:row>55</xdr:row>
      <xdr:rowOff>25200</xdr:rowOff>
    </xdr:from>
    <xdr:to>
      <xdr:col>72</xdr:col>
      <xdr:colOff>122040</xdr:colOff>
      <xdr:row>56</xdr:row>
      <xdr:rowOff>70200</xdr:rowOff>
    </xdr:to>
    <xdr:sp>
      <xdr:nvSpPr>
        <xdr:cNvPr id="1662" name="テキスト ボックス 589"/>
        <xdr:cNvSpPr/>
      </xdr:nvSpPr>
      <xdr:spPr>
        <a:xfrm>
          <a:off x="1245168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86400</xdr:rowOff>
    </xdr:from>
    <xdr:to>
      <xdr:col>67</xdr:col>
      <xdr:colOff>101160</xdr:colOff>
      <xdr:row>55</xdr:row>
      <xdr:rowOff>18000</xdr:rowOff>
    </xdr:to>
    <xdr:sp>
      <xdr:nvSpPr>
        <xdr:cNvPr id="1663" name="フローチャート: 判断 590"/>
        <xdr:cNvSpPr/>
      </xdr:nvSpPr>
      <xdr:spPr>
        <a:xfrm>
          <a:off x="1170000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117000</xdr:colOff>
      <xdr:row>55</xdr:row>
      <xdr:rowOff>25200</xdr:rowOff>
    </xdr:from>
    <xdr:to>
      <xdr:col>68</xdr:col>
      <xdr:colOff>11160</xdr:colOff>
      <xdr:row>56</xdr:row>
      <xdr:rowOff>70200</xdr:rowOff>
    </xdr:to>
    <xdr:sp>
      <xdr:nvSpPr>
        <xdr:cNvPr id="1664" name="テキスト ボックス 591"/>
        <xdr:cNvSpPr/>
      </xdr:nvSpPr>
      <xdr:spPr>
        <a:xfrm>
          <a:off x="1164240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84</xdr:col>
      <xdr:colOff>127080</xdr:colOff>
      <xdr:row>61</xdr:row>
      <xdr:rowOff>92880</xdr:rowOff>
    </xdr:from>
    <xdr:to>
      <xdr:col>89</xdr:col>
      <xdr:colOff>15840</xdr:colOff>
      <xdr:row>62</xdr:row>
      <xdr:rowOff>137520</xdr:rowOff>
    </xdr:to>
    <xdr:sp>
      <xdr:nvSpPr>
        <xdr:cNvPr id="1665" name="テキスト ボックス 592"/>
        <xdr:cNvSpPr/>
      </xdr:nvSpPr>
      <xdr:spPr>
        <a:xfrm>
          <a:off x="147956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92880</xdr:rowOff>
    </xdr:from>
    <xdr:to>
      <xdr:col>84</xdr:col>
      <xdr:colOff>114120</xdr:colOff>
      <xdr:row>62</xdr:row>
      <xdr:rowOff>137520</xdr:rowOff>
    </xdr:to>
    <xdr:sp>
      <xdr:nvSpPr>
        <xdr:cNvPr id="1666" name="テキスト ボックス 593"/>
        <xdr:cNvSpPr/>
      </xdr:nvSpPr>
      <xdr:spPr>
        <a:xfrm>
          <a:off x="140209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92880</xdr:rowOff>
    </xdr:from>
    <xdr:to>
      <xdr:col>80</xdr:col>
      <xdr:colOff>2880</xdr:colOff>
      <xdr:row>62</xdr:row>
      <xdr:rowOff>137520</xdr:rowOff>
    </xdr:to>
    <xdr:sp>
      <xdr:nvSpPr>
        <xdr:cNvPr id="1667" name="テキスト ボックス 594"/>
        <xdr:cNvSpPr/>
      </xdr:nvSpPr>
      <xdr:spPr>
        <a:xfrm>
          <a:off x="132112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61</xdr:row>
      <xdr:rowOff>92880</xdr:rowOff>
    </xdr:from>
    <xdr:to>
      <xdr:col>75</xdr:col>
      <xdr:colOff>63360</xdr:colOff>
      <xdr:row>62</xdr:row>
      <xdr:rowOff>137520</xdr:rowOff>
    </xdr:to>
    <xdr:sp>
      <xdr:nvSpPr>
        <xdr:cNvPr id="1668" name="テキスト ボックス 595"/>
        <xdr:cNvSpPr/>
      </xdr:nvSpPr>
      <xdr:spPr>
        <a:xfrm>
          <a:off x="123984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92880</xdr:rowOff>
    </xdr:from>
    <xdr:to>
      <xdr:col>70</xdr:col>
      <xdr:colOff>114120</xdr:colOff>
      <xdr:row>62</xdr:row>
      <xdr:rowOff>137520</xdr:rowOff>
    </xdr:to>
    <xdr:sp>
      <xdr:nvSpPr>
        <xdr:cNvPr id="1669" name="テキスト ボックス 596"/>
        <xdr:cNvSpPr/>
      </xdr:nvSpPr>
      <xdr:spPr>
        <a:xfrm>
          <a:off x="115761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54</xdr:row>
      <xdr:rowOff>86400</xdr:rowOff>
    </xdr:from>
    <xdr:to>
      <xdr:col>85</xdr:col>
      <xdr:colOff>174240</xdr:colOff>
      <xdr:row>55</xdr:row>
      <xdr:rowOff>18000</xdr:rowOff>
    </xdr:to>
    <xdr:sp>
      <xdr:nvSpPr>
        <xdr:cNvPr id="1670" name="楕円 597"/>
        <xdr:cNvSpPr/>
      </xdr:nvSpPr>
      <xdr:spPr>
        <a:xfrm>
          <a:off x="14919480" y="9344880"/>
          <a:ext cx="9792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2160</xdr:colOff>
      <xdr:row>53</xdr:row>
      <xdr:rowOff>134280</xdr:rowOff>
    </xdr:from>
    <xdr:to>
      <xdr:col>87</xdr:col>
      <xdr:colOff>72360</xdr:colOff>
      <xdr:row>55</xdr:row>
      <xdr:rowOff>7560</xdr:rowOff>
    </xdr:to>
    <xdr:sp>
      <xdr:nvSpPr>
        <xdr:cNvPr id="1671" name="失業対策事業費該当値テキスト"/>
        <xdr:cNvSpPr/>
      </xdr:nvSpPr>
      <xdr:spPr>
        <a:xfrm>
          <a:off x="15019920" y="9221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54</xdr:row>
      <xdr:rowOff>86400</xdr:rowOff>
    </xdr:from>
    <xdr:to>
      <xdr:col>81</xdr:col>
      <xdr:colOff>101160</xdr:colOff>
      <xdr:row>55</xdr:row>
      <xdr:rowOff>18000</xdr:rowOff>
    </xdr:to>
    <xdr:sp>
      <xdr:nvSpPr>
        <xdr:cNvPr id="1672" name="楕円 599"/>
        <xdr:cNvSpPr/>
      </xdr:nvSpPr>
      <xdr:spPr>
        <a:xfrm>
          <a:off x="1414476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117000</xdr:colOff>
      <xdr:row>53</xdr:row>
      <xdr:rowOff>50400</xdr:rowOff>
    </xdr:from>
    <xdr:to>
      <xdr:col>82</xdr:col>
      <xdr:colOff>11160</xdr:colOff>
      <xdr:row>54</xdr:row>
      <xdr:rowOff>95040</xdr:rowOff>
    </xdr:to>
    <xdr:sp>
      <xdr:nvSpPr>
        <xdr:cNvPr id="1673" name="テキスト ボックス 600"/>
        <xdr:cNvSpPr/>
      </xdr:nvSpPr>
      <xdr:spPr>
        <a:xfrm>
          <a:off x="1408716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54</xdr:row>
      <xdr:rowOff>86400</xdr:rowOff>
    </xdr:from>
    <xdr:to>
      <xdr:col>76</xdr:col>
      <xdr:colOff>164520</xdr:colOff>
      <xdr:row>55</xdr:row>
      <xdr:rowOff>18000</xdr:rowOff>
    </xdr:to>
    <xdr:sp>
      <xdr:nvSpPr>
        <xdr:cNvPr id="1674" name="楕円 601"/>
        <xdr:cNvSpPr/>
      </xdr:nvSpPr>
      <xdr:spPr>
        <a:xfrm>
          <a:off x="1333476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2160</xdr:colOff>
      <xdr:row>53</xdr:row>
      <xdr:rowOff>50400</xdr:rowOff>
    </xdr:from>
    <xdr:to>
      <xdr:col>77</xdr:col>
      <xdr:colOff>72360</xdr:colOff>
      <xdr:row>54</xdr:row>
      <xdr:rowOff>95040</xdr:rowOff>
    </xdr:to>
    <xdr:sp>
      <xdr:nvSpPr>
        <xdr:cNvPr id="1675" name="テキスト ボックス 602"/>
        <xdr:cNvSpPr/>
      </xdr:nvSpPr>
      <xdr:spPr>
        <a:xfrm>
          <a:off x="13273560" y="9137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54</xdr:row>
      <xdr:rowOff>86400</xdr:rowOff>
    </xdr:from>
    <xdr:to>
      <xdr:col>72</xdr:col>
      <xdr:colOff>37800</xdr:colOff>
      <xdr:row>55</xdr:row>
      <xdr:rowOff>18000</xdr:rowOff>
    </xdr:to>
    <xdr:sp>
      <xdr:nvSpPr>
        <xdr:cNvPr id="1676" name="楕円 603"/>
        <xdr:cNvSpPr/>
      </xdr:nvSpPr>
      <xdr:spPr>
        <a:xfrm>
          <a:off x="12525480" y="9344880"/>
          <a:ext cx="8532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53280</xdr:colOff>
      <xdr:row>53</xdr:row>
      <xdr:rowOff>50400</xdr:rowOff>
    </xdr:from>
    <xdr:to>
      <xdr:col>72</xdr:col>
      <xdr:colOff>122040</xdr:colOff>
      <xdr:row>54</xdr:row>
      <xdr:rowOff>95040</xdr:rowOff>
    </xdr:to>
    <xdr:sp>
      <xdr:nvSpPr>
        <xdr:cNvPr id="1677" name="テキスト ボックス 604"/>
        <xdr:cNvSpPr/>
      </xdr:nvSpPr>
      <xdr:spPr>
        <a:xfrm>
          <a:off x="1245168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86400</xdr:rowOff>
    </xdr:from>
    <xdr:to>
      <xdr:col>67</xdr:col>
      <xdr:colOff>101160</xdr:colOff>
      <xdr:row>55</xdr:row>
      <xdr:rowOff>18000</xdr:rowOff>
    </xdr:to>
    <xdr:sp>
      <xdr:nvSpPr>
        <xdr:cNvPr id="1678" name="楕円 605"/>
        <xdr:cNvSpPr/>
      </xdr:nvSpPr>
      <xdr:spPr>
        <a:xfrm>
          <a:off x="1170000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117000</xdr:colOff>
      <xdr:row>53</xdr:row>
      <xdr:rowOff>50400</xdr:rowOff>
    </xdr:from>
    <xdr:to>
      <xdr:col>68</xdr:col>
      <xdr:colOff>11160</xdr:colOff>
      <xdr:row>54</xdr:row>
      <xdr:rowOff>95040</xdr:rowOff>
    </xdr:to>
    <xdr:sp>
      <xdr:nvSpPr>
        <xdr:cNvPr id="1679" name="テキスト ボックス 606"/>
        <xdr:cNvSpPr/>
      </xdr:nvSpPr>
      <xdr:spPr>
        <a:xfrm>
          <a:off x="1164240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63</xdr:row>
      <xdr:rowOff>55080</xdr:rowOff>
    </xdr:from>
    <xdr:to>
      <xdr:col>89</xdr:col>
      <xdr:colOff>174240</xdr:colOff>
      <xdr:row>65</xdr:row>
      <xdr:rowOff>29880</xdr:rowOff>
    </xdr:to>
    <xdr:sp>
      <xdr:nvSpPr>
        <xdr:cNvPr id="1680" name="正方形/長方形 607"/>
        <xdr:cNvSpPr/>
      </xdr:nvSpPr>
      <xdr:spPr>
        <a:xfrm>
          <a:off x="11414160" y="10856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65</xdr:row>
      <xdr:rowOff>55080</xdr:rowOff>
    </xdr:from>
    <xdr:to>
      <xdr:col>73</xdr:col>
      <xdr:colOff>174240</xdr:colOff>
      <xdr:row>66</xdr:row>
      <xdr:rowOff>133920</xdr:rowOff>
    </xdr:to>
    <xdr:sp>
      <xdr:nvSpPr>
        <xdr:cNvPr id="1681" name="正方形/長方形 608"/>
        <xdr:cNvSpPr/>
      </xdr:nvSpPr>
      <xdr:spPr>
        <a:xfrm>
          <a:off x="1152540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86400</xdr:rowOff>
    </xdr:from>
    <xdr:to>
      <xdr:col>73</xdr:col>
      <xdr:colOff>174240</xdr:colOff>
      <xdr:row>67</xdr:row>
      <xdr:rowOff>171000</xdr:rowOff>
    </xdr:to>
    <xdr:sp>
      <xdr:nvSpPr>
        <xdr:cNvPr id="1682" name="正方形/長方形 609"/>
        <xdr:cNvSpPr/>
      </xdr:nvSpPr>
      <xdr:spPr>
        <a:xfrm>
          <a:off x="1152540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23/37</a:t>
          </a:r>
          <a:endParaRPr b="0" lang="en-US" sz="1200" spc="-1" strike="noStrike">
            <a:latin typeface="游明朝"/>
          </a:endParaRPr>
        </a:p>
      </xdr:txBody>
    </xdr:sp>
    <xdr:clientData/>
  </xdr:twoCellAnchor>
  <xdr:twoCellAnchor editAs="twoCell">
    <xdr:from>
      <xdr:col>71</xdr:col>
      <xdr:colOff>63360</xdr:colOff>
      <xdr:row>65</xdr:row>
      <xdr:rowOff>55080</xdr:rowOff>
    </xdr:from>
    <xdr:to>
      <xdr:col>79</xdr:col>
      <xdr:colOff>63000</xdr:colOff>
      <xdr:row>66</xdr:row>
      <xdr:rowOff>133920</xdr:rowOff>
    </xdr:to>
    <xdr:sp>
      <xdr:nvSpPr>
        <xdr:cNvPr id="1683" name="正方形/長方形 610"/>
        <xdr:cNvSpPr/>
      </xdr:nvSpPr>
      <xdr:spPr>
        <a:xfrm>
          <a:off x="124617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86400</xdr:rowOff>
    </xdr:from>
    <xdr:to>
      <xdr:col>79</xdr:col>
      <xdr:colOff>63000</xdr:colOff>
      <xdr:row>67</xdr:row>
      <xdr:rowOff>171000</xdr:rowOff>
    </xdr:to>
    <xdr:sp>
      <xdr:nvSpPr>
        <xdr:cNvPr id="1684" name="正方形/長方形 611"/>
        <xdr:cNvSpPr/>
      </xdr:nvSpPr>
      <xdr:spPr>
        <a:xfrm>
          <a:off x="124617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43,946</a:t>
          </a:r>
          <a:endParaRPr b="0" lang="en-US" sz="1200" spc="-1" strike="noStrike">
            <a:latin typeface="游明朝"/>
          </a:endParaRPr>
        </a:p>
      </xdr:txBody>
    </xdr:sp>
    <xdr:clientData/>
  </xdr:twoCellAnchor>
  <xdr:twoCellAnchor editAs="twoCell">
    <xdr:from>
      <xdr:col>77</xdr:col>
      <xdr:colOff>63360</xdr:colOff>
      <xdr:row>65</xdr:row>
      <xdr:rowOff>55080</xdr:rowOff>
    </xdr:from>
    <xdr:to>
      <xdr:col>85</xdr:col>
      <xdr:colOff>63000</xdr:colOff>
      <xdr:row>66</xdr:row>
      <xdr:rowOff>133920</xdr:rowOff>
    </xdr:to>
    <xdr:sp>
      <xdr:nvSpPr>
        <xdr:cNvPr id="1685" name="正方形/長方形 612"/>
        <xdr:cNvSpPr/>
      </xdr:nvSpPr>
      <xdr:spPr>
        <a:xfrm>
          <a:off x="135093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66</xdr:row>
      <xdr:rowOff>86400</xdr:rowOff>
    </xdr:from>
    <xdr:to>
      <xdr:col>85</xdr:col>
      <xdr:colOff>63000</xdr:colOff>
      <xdr:row>67</xdr:row>
      <xdr:rowOff>171000</xdr:rowOff>
    </xdr:to>
    <xdr:sp>
      <xdr:nvSpPr>
        <xdr:cNvPr id="1686" name="正方形/長方形 613"/>
        <xdr:cNvSpPr/>
      </xdr:nvSpPr>
      <xdr:spPr>
        <a:xfrm>
          <a:off x="135093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54,962</a:t>
          </a:r>
          <a:endParaRPr b="0" lang="en-US" sz="1200" spc="-1" strike="noStrike">
            <a:latin typeface="游明朝"/>
          </a:endParaRPr>
        </a:p>
      </xdr:txBody>
    </xdr:sp>
    <xdr:clientData/>
  </xdr:twoCellAnchor>
  <xdr:twoCellAnchor editAs="twoCell">
    <xdr:from>
      <xdr:col>65</xdr:col>
      <xdr:colOff>63360</xdr:colOff>
      <xdr:row>68</xdr:row>
      <xdr:rowOff>24840</xdr:rowOff>
    </xdr:from>
    <xdr:to>
      <xdr:col>89</xdr:col>
      <xdr:colOff>174240</xdr:colOff>
      <xdr:row>81</xdr:row>
      <xdr:rowOff>79200</xdr:rowOff>
    </xdr:to>
    <xdr:sp>
      <xdr:nvSpPr>
        <xdr:cNvPr id="1687" name="正方形/長方形 614"/>
        <xdr:cNvSpPr/>
      </xdr:nvSpPr>
      <xdr:spPr>
        <a:xfrm>
          <a:off x="11414160" y="11683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1688" name="テキスト ボックス 615"/>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79200</xdr:rowOff>
    </xdr:from>
    <xdr:to>
      <xdr:col>89</xdr:col>
      <xdr:colOff>174600</xdr:colOff>
      <xdr:row>81</xdr:row>
      <xdr:rowOff>79200</xdr:rowOff>
    </xdr:to>
    <xdr:cxnSp>
      <xdr:nvCxnSpPr>
        <xdr:cNvPr id="1689" name="直線コネクタ 616"/>
        <xdr:cNvCxnSpPr/>
      </xdr:nvCxnSpPr>
      <xdr:spPr>
        <a:xfrm>
          <a:off x="11414160" y="13966560"/>
          <a:ext cx="4302360" cy="360"/>
        </a:xfrm>
        <a:prstGeom prst="straightConnector1">
          <a:avLst/>
        </a:prstGeom>
        <a:ln w="6350">
          <a:solidFill>
            <a:srgbClr val="c0c0c0"/>
          </a:solidFill>
          <a:miter/>
        </a:ln>
      </xdr:spPr>
    </xdr:cxnSp>
    <xdr:clientData/>
  </xdr:twoCellAnchor>
  <xdr:twoCellAnchor editAs="twoCell">
    <xdr:from>
      <xdr:col>65</xdr:col>
      <xdr:colOff>63360</xdr:colOff>
      <xdr:row>79</xdr:row>
      <xdr:rowOff>42480</xdr:rowOff>
    </xdr:from>
    <xdr:to>
      <xdr:col>89</xdr:col>
      <xdr:colOff>174600</xdr:colOff>
      <xdr:row>79</xdr:row>
      <xdr:rowOff>42480</xdr:rowOff>
    </xdr:to>
    <xdr:cxnSp>
      <xdr:nvCxnSpPr>
        <xdr:cNvPr id="1690" name="直線コネクタ 617"/>
        <xdr:cNvCxnSpPr/>
      </xdr:nvCxnSpPr>
      <xdr:spPr>
        <a:xfrm>
          <a:off x="11414160" y="13587120"/>
          <a:ext cx="4302360" cy="360"/>
        </a:xfrm>
        <a:prstGeom prst="straightConnector1">
          <a:avLst/>
        </a:prstGeom>
        <a:ln w="6350">
          <a:solidFill>
            <a:srgbClr val="c0c0c0"/>
          </a:solidFill>
          <a:miter/>
        </a:ln>
      </xdr:spPr>
    </xdr:cxnSp>
    <xdr:clientData/>
  </xdr:twoCellAnchor>
  <xdr:twoCellAnchor editAs="oneCell">
    <xdr:from>
      <xdr:col>64</xdr:col>
      <xdr:colOff>6840</xdr:colOff>
      <xdr:row>78</xdr:row>
      <xdr:rowOff>87480</xdr:rowOff>
    </xdr:from>
    <xdr:to>
      <xdr:col>65</xdr:col>
      <xdr:colOff>76680</xdr:colOff>
      <xdr:row>79</xdr:row>
      <xdr:rowOff>132480</xdr:rowOff>
    </xdr:to>
    <xdr:sp>
      <xdr:nvSpPr>
        <xdr:cNvPr id="1691" name="テキスト ボックス 618"/>
        <xdr:cNvSpPr/>
      </xdr:nvSpPr>
      <xdr:spPr>
        <a:xfrm>
          <a:off x="11182680" y="13460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6120</xdr:rowOff>
    </xdr:from>
    <xdr:to>
      <xdr:col>89</xdr:col>
      <xdr:colOff>174600</xdr:colOff>
      <xdr:row>77</xdr:row>
      <xdr:rowOff>6120</xdr:rowOff>
    </xdr:to>
    <xdr:cxnSp>
      <xdr:nvCxnSpPr>
        <xdr:cNvPr id="1692" name="直線コネクタ 619"/>
        <xdr:cNvCxnSpPr/>
      </xdr:nvCxnSpPr>
      <xdr:spPr>
        <a:xfrm>
          <a:off x="11414160" y="13207680"/>
          <a:ext cx="4302360" cy="360"/>
        </a:xfrm>
        <a:prstGeom prst="straightConnector1">
          <a:avLst/>
        </a:prstGeom>
        <a:ln w="6350">
          <a:solidFill>
            <a:srgbClr val="c0c0c0"/>
          </a:solidFill>
          <a:miter/>
        </a:ln>
      </xdr:spPr>
    </xdr:cxnSp>
    <xdr:clientData/>
  </xdr:twoCellAnchor>
  <xdr:twoCellAnchor editAs="oneCell">
    <xdr:from>
      <xdr:col>62</xdr:col>
      <xdr:colOff>103680</xdr:colOff>
      <xdr:row>76</xdr:row>
      <xdr:rowOff>50400</xdr:rowOff>
    </xdr:from>
    <xdr:to>
      <xdr:col>65</xdr:col>
      <xdr:colOff>104400</xdr:colOff>
      <xdr:row>77</xdr:row>
      <xdr:rowOff>95400</xdr:rowOff>
    </xdr:to>
    <xdr:sp>
      <xdr:nvSpPr>
        <xdr:cNvPr id="1693" name="テキスト ボックス 620"/>
        <xdr:cNvSpPr/>
      </xdr:nvSpPr>
      <xdr:spPr>
        <a:xfrm>
          <a:off x="10930320" y="13080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74</xdr:row>
      <xdr:rowOff>134280</xdr:rowOff>
    </xdr:from>
    <xdr:to>
      <xdr:col>89</xdr:col>
      <xdr:colOff>174600</xdr:colOff>
      <xdr:row>74</xdr:row>
      <xdr:rowOff>134280</xdr:rowOff>
    </xdr:to>
    <xdr:cxnSp>
      <xdr:nvCxnSpPr>
        <xdr:cNvPr id="1694" name="直線コネクタ 621"/>
        <xdr:cNvCxnSpPr/>
      </xdr:nvCxnSpPr>
      <xdr:spPr>
        <a:xfrm>
          <a:off x="11414160" y="12821760"/>
          <a:ext cx="4302360" cy="360"/>
        </a:xfrm>
        <a:prstGeom prst="straightConnector1">
          <a:avLst/>
        </a:prstGeom>
        <a:ln w="6350">
          <a:solidFill>
            <a:srgbClr val="c0c0c0"/>
          </a:solidFill>
          <a:miter/>
        </a:ln>
      </xdr:spPr>
    </xdr:cxnSp>
    <xdr:clientData/>
  </xdr:twoCellAnchor>
  <xdr:twoCellAnchor editAs="oneCell">
    <xdr:from>
      <xdr:col>62</xdr:col>
      <xdr:colOff>103680</xdr:colOff>
      <xdr:row>74</xdr:row>
      <xdr:rowOff>4680</xdr:rowOff>
    </xdr:from>
    <xdr:to>
      <xdr:col>65</xdr:col>
      <xdr:colOff>104400</xdr:colOff>
      <xdr:row>75</xdr:row>
      <xdr:rowOff>49680</xdr:rowOff>
    </xdr:to>
    <xdr:sp>
      <xdr:nvSpPr>
        <xdr:cNvPr id="1695" name="テキスト ボックス 622"/>
        <xdr:cNvSpPr/>
      </xdr:nvSpPr>
      <xdr:spPr>
        <a:xfrm>
          <a:off x="10930320" y="12692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72</xdr:row>
      <xdr:rowOff>97560</xdr:rowOff>
    </xdr:from>
    <xdr:to>
      <xdr:col>89</xdr:col>
      <xdr:colOff>174600</xdr:colOff>
      <xdr:row>72</xdr:row>
      <xdr:rowOff>97560</xdr:rowOff>
    </xdr:to>
    <xdr:cxnSp>
      <xdr:nvCxnSpPr>
        <xdr:cNvPr id="1696" name="直線コネクタ 623"/>
        <xdr:cNvCxnSpPr/>
      </xdr:nvCxnSpPr>
      <xdr:spPr>
        <a:xfrm>
          <a:off x="11414160" y="12441960"/>
          <a:ext cx="4302360" cy="360"/>
        </a:xfrm>
        <a:prstGeom prst="straightConnector1">
          <a:avLst/>
        </a:prstGeom>
        <a:ln w="6350">
          <a:solidFill>
            <a:srgbClr val="c0c0c0"/>
          </a:solidFill>
          <a:miter/>
        </a:ln>
      </xdr:spPr>
    </xdr:cxnSp>
    <xdr:clientData/>
  </xdr:twoCellAnchor>
  <xdr:twoCellAnchor editAs="oneCell">
    <xdr:from>
      <xdr:col>62</xdr:col>
      <xdr:colOff>103680</xdr:colOff>
      <xdr:row>71</xdr:row>
      <xdr:rowOff>140760</xdr:rowOff>
    </xdr:from>
    <xdr:to>
      <xdr:col>65</xdr:col>
      <xdr:colOff>104400</xdr:colOff>
      <xdr:row>73</xdr:row>
      <xdr:rowOff>14400</xdr:rowOff>
    </xdr:to>
    <xdr:sp>
      <xdr:nvSpPr>
        <xdr:cNvPr id="1697" name="テキスト ボックス 624"/>
        <xdr:cNvSpPr/>
      </xdr:nvSpPr>
      <xdr:spPr>
        <a:xfrm>
          <a:off x="10930320" y="12313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70</xdr:row>
      <xdr:rowOff>60840</xdr:rowOff>
    </xdr:from>
    <xdr:to>
      <xdr:col>89</xdr:col>
      <xdr:colOff>174600</xdr:colOff>
      <xdr:row>70</xdr:row>
      <xdr:rowOff>60840</xdr:rowOff>
    </xdr:to>
    <xdr:cxnSp>
      <xdr:nvCxnSpPr>
        <xdr:cNvPr id="1698" name="直線コネクタ 625"/>
        <xdr:cNvCxnSpPr/>
      </xdr:nvCxnSpPr>
      <xdr:spPr>
        <a:xfrm>
          <a:off x="11414160" y="12062520"/>
          <a:ext cx="4302360" cy="360"/>
        </a:xfrm>
        <a:prstGeom prst="straightConnector1">
          <a:avLst/>
        </a:prstGeom>
        <a:ln w="6350">
          <a:solidFill>
            <a:srgbClr val="c0c0c0"/>
          </a:solidFill>
          <a:miter/>
        </a:ln>
      </xdr:spPr>
    </xdr:cxnSp>
    <xdr:clientData/>
  </xdr:twoCellAnchor>
  <xdr:twoCellAnchor editAs="oneCell">
    <xdr:from>
      <xdr:col>62</xdr:col>
      <xdr:colOff>103680</xdr:colOff>
      <xdr:row>69</xdr:row>
      <xdr:rowOff>103320</xdr:rowOff>
    </xdr:from>
    <xdr:to>
      <xdr:col>65</xdr:col>
      <xdr:colOff>104400</xdr:colOff>
      <xdr:row>70</xdr:row>
      <xdr:rowOff>147960</xdr:rowOff>
    </xdr:to>
    <xdr:sp>
      <xdr:nvSpPr>
        <xdr:cNvPr id="1699" name="テキスト ボックス 626"/>
        <xdr:cNvSpPr/>
      </xdr:nvSpPr>
      <xdr:spPr>
        <a:xfrm>
          <a:off x="10930320" y="11933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68</xdr:row>
      <xdr:rowOff>24480</xdr:rowOff>
    </xdr:from>
    <xdr:to>
      <xdr:col>89</xdr:col>
      <xdr:colOff>174600</xdr:colOff>
      <xdr:row>68</xdr:row>
      <xdr:rowOff>24480</xdr:rowOff>
    </xdr:to>
    <xdr:cxnSp>
      <xdr:nvCxnSpPr>
        <xdr:cNvPr id="1700" name="直線コネクタ 627"/>
        <xdr:cNvCxnSpPr/>
      </xdr:nvCxnSpPr>
      <xdr:spPr>
        <a:xfrm>
          <a:off x="11414160" y="11683080"/>
          <a:ext cx="4302360" cy="360"/>
        </a:xfrm>
        <a:prstGeom prst="straightConnector1">
          <a:avLst/>
        </a:prstGeom>
        <a:ln w="6350">
          <a:solidFill>
            <a:srgbClr val="c0c0c0"/>
          </a:solidFill>
          <a:miter/>
        </a:ln>
      </xdr:spPr>
    </xdr:cxnSp>
    <xdr:clientData/>
  </xdr:twoCellAnchor>
  <xdr:twoCellAnchor editAs="oneCell">
    <xdr:from>
      <xdr:col>62</xdr:col>
      <xdr:colOff>42480</xdr:colOff>
      <xdr:row>67</xdr:row>
      <xdr:rowOff>65880</xdr:rowOff>
    </xdr:from>
    <xdr:to>
      <xdr:col>65</xdr:col>
      <xdr:colOff>106920</xdr:colOff>
      <xdr:row>68</xdr:row>
      <xdr:rowOff>110880</xdr:rowOff>
    </xdr:to>
    <xdr:sp>
      <xdr:nvSpPr>
        <xdr:cNvPr id="1701" name="テキスト ボックス 628"/>
        <xdr:cNvSpPr/>
      </xdr:nvSpPr>
      <xdr:spPr>
        <a:xfrm>
          <a:off x="10869120" y="1155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68</xdr:row>
      <xdr:rowOff>24840</xdr:rowOff>
    </xdr:from>
    <xdr:to>
      <xdr:col>89</xdr:col>
      <xdr:colOff>174240</xdr:colOff>
      <xdr:row>81</xdr:row>
      <xdr:rowOff>79200</xdr:rowOff>
    </xdr:to>
    <xdr:sp>
      <xdr:nvSpPr>
        <xdr:cNvPr id="1702" name="公債費グラフ枠"/>
        <xdr:cNvSpPr/>
      </xdr:nvSpPr>
      <xdr:spPr>
        <a:xfrm>
          <a:off x="11414160" y="11683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79920</xdr:rowOff>
    </xdr:from>
    <xdr:to>
      <xdr:col>85</xdr:col>
      <xdr:colOff>126360</xdr:colOff>
      <xdr:row>78</xdr:row>
      <xdr:rowOff>21240</xdr:rowOff>
    </xdr:to>
    <xdr:cxnSp>
      <xdr:nvCxnSpPr>
        <xdr:cNvPr id="1703" name="直線コネクタ 630"/>
        <xdr:cNvCxnSpPr/>
      </xdr:nvCxnSpPr>
      <xdr:spPr>
        <a:xfrm flipV="1">
          <a:off x="14968080" y="12081600"/>
          <a:ext cx="1800" cy="1313280"/>
        </a:xfrm>
        <a:prstGeom prst="straightConnector1">
          <a:avLst/>
        </a:prstGeom>
        <a:ln w="31750">
          <a:solidFill>
            <a:srgbClr val="808080"/>
          </a:solidFill>
          <a:miter/>
        </a:ln>
      </xdr:spPr>
    </xdr:cxnSp>
    <xdr:clientData/>
  </xdr:twoCellAnchor>
  <xdr:twoCellAnchor editAs="oneCell">
    <xdr:from>
      <xdr:col>86</xdr:col>
      <xdr:colOff>4680</xdr:colOff>
      <xdr:row>78</xdr:row>
      <xdr:rowOff>39960</xdr:rowOff>
    </xdr:from>
    <xdr:to>
      <xdr:col>89</xdr:col>
      <xdr:colOff>5760</xdr:colOff>
      <xdr:row>79</xdr:row>
      <xdr:rowOff>84960</xdr:rowOff>
    </xdr:to>
    <xdr:sp>
      <xdr:nvSpPr>
        <xdr:cNvPr id="1704" name="公債費最小値テキスト"/>
        <xdr:cNvSpPr/>
      </xdr:nvSpPr>
      <xdr:spPr>
        <a:xfrm>
          <a:off x="15022440" y="13413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10,167</a:t>
          </a:r>
          <a:endParaRPr b="0" lang="en-US" sz="1000" spc="-1" strike="noStrike">
            <a:latin typeface="游明朝"/>
          </a:endParaRPr>
        </a:p>
      </xdr:txBody>
    </xdr:sp>
    <xdr:clientData/>
  </xdr:twoCellAnchor>
  <xdr:twoCellAnchor editAs="twoCell">
    <xdr:from>
      <xdr:col>85</xdr:col>
      <xdr:colOff>37800</xdr:colOff>
      <xdr:row>78</xdr:row>
      <xdr:rowOff>21240</xdr:rowOff>
    </xdr:from>
    <xdr:to>
      <xdr:col>86</xdr:col>
      <xdr:colOff>25200</xdr:colOff>
      <xdr:row>78</xdr:row>
      <xdr:rowOff>21240</xdr:rowOff>
    </xdr:to>
    <xdr:cxnSp>
      <xdr:nvCxnSpPr>
        <xdr:cNvPr id="1705" name="直線コネクタ 632"/>
        <xdr:cNvCxnSpPr/>
      </xdr:nvCxnSpPr>
      <xdr:spPr>
        <a:xfrm>
          <a:off x="14880960" y="13394520"/>
          <a:ext cx="162360" cy="360"/>
        </a:xfrm>
        <a:prstGeom prst="straightConnector1">
          <a:avLst/>
        </a:prstGeom>
        <a:ln w="19050">
          <a:solidFill>
            <a:srgbClr val="000000"/>
          </a:solidFill>
          <a:miter/>
        </a:ln>
      </xdr:spPr>
    </xdr:cxnSp>
    <xdr:clientData/>
  </xdr:twoCellAnchor>
  <xdr:twoCellAnchor editAs="oneCell">
    <xdr:from>
      <xdr:col>86</xdr:col>
      <xdr:colOff>4680</xdr:colOff>
      <xdr:row>69</xdr:row>
      <xdr:rowOff>42480</xdr:rowOff>
    </xdr:from>
    <xdr:to>
      <xdr:col>89</xdr:col>
      <xdr:colOff>5760</xdr:colOff>
      <xdr:row>70</xdr:row>
      <xdr:rowOff>87120</xdr:rowOff>
    </xdr:to>
    <xdr:sp>
      <xdr:nvSpPr>
        <xdr:cNvPr id="1706" name="公債費最大値テキスト"/>
        <xdr:cNvSpPr/>
      </xdr:nvSpPr>
      <xdr:spPr>
        <a:xfrm>
          <a:off x="15022440" y="11872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78,963</a:t>
          </a:r>
          <a:endParaRPr b="0" lang="en-US" sz="1000" spc="-1" strike="noStrike">
            <a:latin typeface="游明朝"/>
          </a:endParaRPr>
        </a:p>
      </xdr:txBody>
    </xdr:sp>
    <xdr:clientData/>
  </xdr:twoCellAnchor>
  <xdr:twoCellAnchor editAs="twoCell">
    <xdr:from>
      <xdr:col>85</xdr:col>
      <xdr:colOff>37800</xdr:colOff>
      <xdr:row>70</xdr:row>
      <xdr:rowOff>79920</xdr:rowOff>
    </xdr:from>
    <xdr:to>
      <xdr:col>86</xdr:col>
      <xdr:colOff>25200</xdr:colOff>
      <xdr:row>70</xdr:row>
      <xdr:rowOff>79920</xdr:rowOff>
    </xdr:to>
    <xdr:cxnSp>
      <xdr:nvCxnSpPr>
        <xdr:cNvPr id="1707" name="直線コネクタ 634"/>
        <xdr:cNvCxnSpPr/>
      </xdr:nvCxnSpPr>
      <xdr:spPr>
        <a:xfrm>
          <a:off x="14880960" y="12081600"/>
          <a:ext cx="162360" cy="360"/>
        </a:xfrm>
        <a:prstGeom prst="straightConnector1">
          <a:avLst/>
        </a:prstGeom>
        <a:ln w="19050">
          <a:solidFill>
            <a:srgbClr val="000000"/>
          </a:solidFill>
          <a:miter/>
        </a:ln>
      </xdr:spPr>
    </xdr:cxnSp>
    <xdr:clientData/>
  </xdr:twoCellAnchor>
  <xdr:twoCellAnchor editAs="twoCell">
    <xdr:from>
      <xdr:col>81</xdr:col>
      <xdr:colOff>50760</xdr:colOff>
      <xdr:row>75</xdr:row>
      <xdr:rowOff>106560</xdr:rowOff>
    </xdr:from>
    <xdr:to>
      <xdr:col>85</xdr:col>
      <xdr:colOff>126720</xdr:colOff>
      <xdr:row>75</xdr:row>
      <xdr:rowOff>119160</xdr:rowOff>
    </xdr:to>
    <xdr:cxnSp>
      <xdr:nvCxnSpPr>
        <xdr:cNvPr id="1708" name="直線コネクタ 635"/>
        <xdr:cNvCxnSpPr/>
      </xdr:nvCxnSpPr>
      <xdr:spPr>
        <a:xfrm flipV="1">
          <a:off x="14195520" y="12965400"/>
          <a:ext cx="774720" cy="12960"/>
        </a:xfrm>
        <a:prstGeom prst="straightConnector1">
          <a:avLst/>
        </a:prstGeom>
        <a:ln w="6350">
          <a:solidFill>
            <a:srgbClr val="ff0000"/>
          </a:solidFill>
          <a:miter/>
        </a:ln>
      </xdr:spPr>
    </xdr:cxnSp>
    <xdr:clientData/>
  </xdr:twoCellAnchor>
  <xdr:twoCellAnchor editAs="oneCell">
    <xdr:from>
      <xdr:col>86</xdr:col>
      <xdr:colOff>4680</xdr:colOff>
      <xdr:row>74</xdr:row>
      <xdr:rowOff>37800</xdr:rowOff>
    </xdr:from>
    <xdr:to>
      <xdr:col>89</xdr:col>
      <xdr:colOff>5760</xdr:colOff>
      <xdr:row>75</xdr:row>
      <xdr:rowOff>82800</xdr:rowOff>
    </xdr:to>
    <xdr:sp>
      <xdr:nvSpPr>
        <xdr:cNvPr id="1709" name="公債費平均値テキスト"/>
        <xdr:cNvSpPr/>
      </xdr:nvSpPr>
      <xdr:spPr>
        <a:xfrm>
          <a:off x="15022440" y="1272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35,606</a:t>
          </a:r>
          <a:endParaRPr b="0" lang="en-US" sz="1000" spc="-1" strike="noStrike">
            <a:latin typeface="游明朝"/>
          </a:endParaRPr>
        </a:p>
      </xdr:txBody>
    </xdr:sp>
    <xdr:clientData/>
  </xdr:twoCellAnchor>
  <xdr:twoCellAnchor editAs="twoCell">
    <xdr:from>
      <xdr:col>85</xdr:col>
      <xdr:colOff>76320</xdr:colOff>
      <xdr:row>75</xdr:row>
      <xdr:rowOff>1440</xdr:rowOff>
    </xdr:from>
    <xdr:to>
      <xdr:col>85</xdr:col>
      <xdr:colOff>174240</xdr:colOff>
      <xdr:row>75</xdr:row>
      <xdr:rowOff>99000</xdr:rowOff>
    </xdr:to>
    <xdr:sp>
      <xdr:nvSpPr>
        <xdr:cNvPr id="1710" name="フローチャート: 判断 637"/>
        <xdr:cNvSpPr/>
      </xdr:nvSpPr>
      <xdr:spPr>
        <a:xfrm>
          <a:off x="14919480" y="12860280"/>
          <a:ext cx="979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75</xdr:row>
      <xdr:rowOff>102600</xdr:rowOff>
    </xdr:from>
    <xdr:to>
      <xdr:col>81</xdr:col>
      <xdr:colOff>50760</xdr:colOff>
      <xdr:row>75</xdr:row>
      <xdr:rowOff>119160</xdr:rowOff>
    </xdr:to>
    <xdr:cxnSp>
      <xdr:nvCxnSpPr>
        <xdr:cNvPr id="1711" name="直線コネクタ 638"/>
        <xdr:cNvCxnSpPr/>
      </xdr:nvCxnSpPr>
      <xdr:spPr>
        <a:xfrm>
          <a:off x="13385520" y="12961440"/>
          <a:ext cx="810360" cy="16920"/>
        </a:xfrm>
        <a:prstGeom prst="straightConnector1">
          <a:avLst/>
        </a:prstGeom>
        <a:ln w="6350">
          <a:solidFill>
            <a:srgbClr val="ff0000"/>
          </a:solidFill>
          <a:miter/>
        </a:ln>
      </xdr:spPr>
    </xdr:cxnSp>
    <xdr:clientData/>
  </xdr:twoCellAnchor>
  <xdr:twoCellAnchor editAs="twoCell">
    <xdr:from>
      <xdr:col>81</xdr:col>
      <xdr:colOff>0</xdr:colOff>
      <xdr:row>75</xdr:row>
      <xdr:rowOff>29880</xdr:rowOff>
    </xdr:from>
    <xdr:to>
      <xdr:col>81</xdr:col>
      <xdr:colOff>101160</xdr:colOff>
      <xdr:row>75</xdr:row>
      <xdr:rowOff>127440</xdr:rowOff>
    </xdr:to>
    <xdr:sp>
      <xdr:nvSpPr>
        <xdr:cNvPr id="1712" name="フローチャート: 判断 639"/>
        <xdr:cNvSpPr/>
      </xdr:nvSpPr>
      <xdr:spPr>
        <a:xfrm>
          <a:off x="14144760" y="1288872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73</xdr:row>
      <xdr:rowOff>159480</xdr:rowOff>
    </xdr:from>
    <xdr:to>
      <xdr:col>82</xdr:col>
      <xdr:colOff>166680</xdr:colOff>
      <xdr:row>75</xdr:row>
      <xdr:rowOff>32760</xdr:rowOff>
    </xdr:to>
    <xdr:sp>
      <xdr:nvSpPr>
        <xdr:cNvPr id="1713" name="テキスト ボックス 640"/>
        <xdr:cNvSpPr/>
      </xdr:nvSpPr>
      <xdr:spPr>
        <a:xfrm>
          <a:off x="13961160" y="1267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34,041</a:t>
          </a:r>
          <a:endParaRPr b="0" lang="en-US" sz="1000" spc="-1" strike="noStrike">
            <a:latin typeface="游明朝"/>
          </a:endParaRPr>
        </a:p>
      </xdr:txBody>
    </xdr:sp>
    <xdr:clientData/>
  </xdr:twoCellAnchor>
  <xdr:twoCellAnchor editAs="twoCell">
    <xdr:from>
      <xdr:col>72</xdr:col>
      <xdr:colOff>0</xdr:colOff>
      <xdr:row>74</xdr:row>
      <xdr:rowOff>100080</xdr:rowOff>
    </xdr:from>
    <xdr:to>
      <xdr:col>76</xdr:col>
      <xdr:colOff>114120</xdr:colOff>
      <xdr:row>75</xdr:row>
      <xdr:rowOff>102600</xdr:rowOff>
    </xdr:to>
    <xdr:cxnSp>
      <xdr:nvCxnSpPr>
        <xdr:cNvPr id="1714" name="直線コネクタ 641"/>
        <xdr:cNvCxnSpPr/>
      </xdr:nvCxnSpPr>
      <xdr:spPr>
        <a:xfrm>
          <a:off x="12573000" y="12787560"/>
          <a:ext cx="812880" cy="174240"/>
        </a:xfrm>
        <a:prstGeom prst="straightConnector1">
          <a:avLst/>
        </a:prstGeom>
        <a:ln w="6350">
          <a:solidFill>
            <a:srgbClr val="ff0000"/>
          </a:solidFill>
          <a:miter/>
        </a:ln>
      </xdr:spPr>
    </xdr:cxnSp>
    <xdr:clientData/>
  </xdr:twoCellAnchor>
  <xdr:twoCellAnchor editAs="twoCell">
    <xdr:from>
      <xdr:col>76</xdr:col>
      <xdr:colOff>63360</xdr:colOff>
      <xdr:row>75</xdr:row>
      <xdr:rowOff>81360</xdr:rowOff>
    </xdr:from>
    <xdr:to>
      <xdr:col>76</xdr:col>
      <xdr:colOff>164520</xdr:colOff>
      <xdr:row>76</xdr:row>
      <xdr:rowOff>13680</xdr:rowOff>
    </xdr:to>
    <xdr:sp>
      <xdr:nvSpPr>
        <xdr:cNvPr id="1715" name="フローチャート: 判断 642"/>
        <xdr:cNvSpPr/>
      </xdr:nvSpPr>
      <xdr:spPr>
        <a:xfrm>
          <a:off x="13334760" y="129402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76</xdr:row>
      <xdr:rowOff>21600</xdr:rowOff>
    </xdr:from>
    <xdr:to>
      <xdr:col>78</xdr:col>
      <xdr:colOff>39960</xdr:colOff>
      <xdr:row>77</xdr:row>
      <xdr:rowOff>66600</xdr:rowOff>
    </xdr:to>
    <xdr:sp>
      <xdr:nvSpPr>
        <xdr:cNvPr id="1716" name="テキスト ボックス 643"/>
        <xdr:cNvSpPr/>
      </xdr:nvSpPr>
      <xdr:spPr>
        <a:xfrm>
          <a:off x="13135680" y="13051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31,220</a:t>
          </a:r>
          <a:endParaRPr b="0" lang="en-US" sz="1000" spc="-1" strike="noStrike">
            <a:latin typeface="游明朝"/>
          </a:endParaRPr>
        </a:p>
      </xdr:txBody>
    </xdr:sp>
    <xdr:clientData/>
  </xdr:twoCellAnchor>
  <xdr:twoCellAnchor editAs="twoCell">
    <xdr:from>
      <xdr:col>67</xdr:col>
      <xdr:colOff>50760</xdr:colOff>
      <xdr:row>74</xdr:row>
      <xdr:rowOff>100080</xdr:rowOff>
    </xdr:from>
    <xdr:to>
      <xdr:col>71</xdr:col>
      <xdr:colOff>174600</xdr:colOff>
      <xdr:row>75</xdr:row>
      <xdr:rowOff>25920</xdr:rowOff>
    </xdr:to>
    <xdr:cxnSp>
      <xdr:nvCxnSpPr>
        <xdr:cNvPr id="1717" name="直線コネクタ 644"/>
        <xdr:cNvCxnSpPr/>
      </xdr:nvCxnSpPr>
      <xdr:spPr>
        <a:xfrm flipV="1">
          <a:off x="11750760" y="12787560"/>
          <a:ext cx="822600" cy="97560"/>
        </a:xfrm>
        <a:prstGeom prst="straightConnector1">
          <a:avLst/>
        </a:prstGeom>
        <a:ln w="6350">
          <a:solidFill>
            <a:srgbClr val="ff0000"/>
          </a:solidFill>
          <a:miter/>
        </a:ln>
      </xdr:spPr>
    </xdr:cxnSp>
    <xdr:clientData/>
  </xdr:twoCellAnchor>
  <xdr:twoCellAnchor editAs="twoCell">
    <xdr:from>
      <xdr:col>71</xdr:col>
      <xdr:colOff>127080</xdr:colOff>
      <xdr:row>75</xdr:row>
      <xdr:rowOff>12600</xdr:rowOff>
    </xdr:from>
    <xdr:to>
      <xdr:col>72</xdr:col>
      <xdr:colOff>37800</xdr:colOff>
      <xdr:row>75</xdr:row>
      <xdr:rowOff>110160</xdr:rowOff>
    </xdr:to>
    <xdr:sp>
      <xdr:nvSpPr>
        <xdr:cNvPr id="1718" name="フローチャート: 判断 645"/>
        <xdr:cNvSpPr/>
      </xdr:nvSpPr>
      <xdr:spPr>
        <a:xfrm>
          <a:off x="12525480" y="1287144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75</xdr:row>
      <xdr:rowOff>118080</xdr:rowOff>
    </xdr:from>
    <xdr:to>
      <xdr:col>73</xdr:col>
      <xdr:colOff>103320</xdr:colOff>
      <xdr:row>76</xdr:row>
      <xdr:rowOff>163080</xdr:rowOff>
    </xdr:to>
    <xdr:sp>
      <xdr:nvSpPr>
        <xdr:cNvPr id="1719" name="テキスト ボックス 646"/>
        <xdr:cNvSpPr/>
      </xdr:nvSpPr>
      <xdr:spPr>
        <a:xfrm>
          <a:off x="12326040" y="12976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34,966</a:t>
          </a:r>
          <a:endParaRPr b="0" lang="en-US" sz="1000" spc="-1" strike="noStrike">
            <a:latin typeface="游明朝"/>
          </a:endParaRPr>
        </a:p>
      </xdr:txBody>
    </xdr:sp>
    <xdr:clientData/>
  </xdr:twoCellAnchor>
  <xdr:twoCellAnchor editAs="twoCell">
    <xdr:from>
      <xdr:col>67</xdr:col>
      <xdr:colOff>0</xdr:colOff>
      <xdr:row>75</xdr:row>
      <xdr:rowOff>6840</xdr:rowOff>
    </xdr:from>
    <xdr:to>
      <xdr:col>67</xdr:col>
      <xdr:colOff>101160</xdr:colOff>
      <xdr:row>75</xdr:row>
      <xdr:rowOff>104400</xdr:rowOff>
    </xdr:to>
    <xdr:sp>
      <xdr:nvSpPr>
        <xdr:cNvPr id="1720" name="フローチャート: 判断 647"/>
        <xdr:cNvSpPr/>
      </xdr:nvSpPr>
      <xdr:spPr>
        <a:xfrm>
          <a:off x="11700000" y="1286568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75</xdr:row>
      <xdr:rowOff>110160</xdr:rowOff>
    </xdr:from>
    <xdr:to>
      <xdr:col>68</xdr:col>
      <xdr:colOff>167040</xdr:colOff>
      <xdr:row>76</xdr:row>
      <xdr:rowOff>155160</xdr:rowOff>
    </xdr:to>
    <xdr:sp>
      <xdr:nvSpPr>
        <xdr:cNvPr id="1721" name="テキスト ボックス 648"/>
        <xdr:cNvSpPr/>
      </xdr:nvSpPr>
      <xdr:spPr>
        <a:xfrm>
          <a:off x="11516760" y="12969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35,279</a:t>
          </a:r>
          <a:endParaRPr b="0" lang="en-US" sz="1000" spc="-1" strike="noStrike">
            <a:latin typeface="游明朝"/>
          </a:endParaRPr>
        </a:p>
      </xdr:txBody>
    </xdr:sp>
    <xdr:clientData/>
  </xdr:twoCellAnchor>
  <xdr:twoCellAnchor editAs="oneCell">
    <xdr:from>
      <xdr:col>84</xdr:col>
      <xdr:colOff>127080</xdr:colOff>
      <xdr:row>81</xdr:row>
      <xdr:rowOff>92880</xdr:rowOff>
    </xdr:from>
    <xdr:to>
      <xdr:col>89</xdr:col>
      <xdr:colOff>15840</xdr:colOff>
      <xdr:row>82</xdr:row>
      <xdr:rowOff>137520</xdr:rowOff>
    </xdr:to>
    <xdr:sp>
      <xdr:nvSpPr>
        <xdr:cNvPr id="1722" name="テキスト ボックス 649"/>
        <xdr:cNvSpPr/>
      </xdr:nvSpPr>
      <xdr:spPr>
        <a:xfrm>
          <a:off x="147956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92880</xdr:rowOff>
    </xdr:from>
    <xdr:to>
      <xdr:col>84</xdr:col>
      <xdr:colOff>114120</xdr:colOff>
      <xdr:row>82</xdr:row>
      <xdr:rowOff>137520</xdr:rowOff>
    </xdr:to>
    <xdr:sp>
      <xdr:nvSpPr>
        <xdr:cNvPr id="1723" name="テキスト ボックス 650"/>
        <xdr:cNvSpPr/>
      </xdr:nvSpPr>
      <xdr:spPr>
        <a:xfrm>
          <a:off x="1402092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92880</xdr:rowOff>
    </xdr:from>
    <xdr:to>
      <xdr:col>80</xdr:col>
      <xdr:colOff>2880</xdr:colOff>
      <xdr:row>82</xdr:row>
      <xdr:rowOff>137520</xdr:rowOff>
    </xdr:to>
    <xdr:sp>
      <xdr:nvSpPr>
        <xdr:cNvPr id="1724" name="テキスト ボックス 651"/>
        <xdr:cNvSpPr/>
      </xdr:nvSpPr>
      <xdr:spPr>
        <a:xfrm>
          <a:off x="132112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81</xdr:row>
      <xdr:rowOff>92880</xdr:rowOff>
    </xdr:from>
    <xdr:to>
      <xdr:col>75</xdr:col>
      <xdr:colOff>63360</xdr:colOff>
      <xdr:row>82</xdr:row>
      <xdr:rowOff>137520</xdr:rowOff>
    </xdr:to>
    <xdr:sp>
      <xdr:nvSpPr>
        <xdr:cNvPr id="1725" name="テキスト ボックス 652"/>
        <xdr:cNvSpPr/>
      </xdr:nvSpPr>
      <xdr:spPr>
        <a:xfrm>
          <a:off x="123984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92880</xdr:rowOff>
    </xdr:from>
    <xdr:to>
      <xdr:col>70</xdr:col>
      <xdr:colOff>114120</xdr:colOff>
      <xdr:row>82</xdr:row>
      <xdr:rowOff>137520</xdr:rowOff>
    </xdr:to>
    <xdr:sp>
      <xdr:nvSpPr>
        <xdr:cNvPr id="1726" name="テキスト ボックス 653"/>
        <xdr:cNvSpPr/>
      </xdr:nvSpPr>
      <xdr:spPr>
        <a:xfrm>
          <a:off x="115761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75</xdr:row>
      <xdr:rowOff>58320</xdr:rowOff>
    </xdr:from>
    <xdr:to>
      <xdr:col>85</xdr:col>
      <xdr:colOff>174240</xdr:colOff>
      <xdr:row>75</xdr:row>
      <xdr:rowOff>155880</xdr:rowOff>
    </xdr:to>
    <xdr:sp>
      <xdr:nvSpPr>
        <xdr:cNvPr id="1727" name="楕円 654"/>
        <xdr:cNvSpPr/>
      </xdr:nvSpPr>
      <xdr:spPr>
        <a:xfrm>
          <a:off x="14919480" y="12917160"/>
          <a:ext cx="979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4680</xdr:colOff>
      <xdr:row>75</xdr:row>
      <xdr:rowOff>53640</xdr:rowOff>
    </xdr:from>
    <xdr:to>
      <xdr:col>89</xdr:col>
      <xdr:colOff>5760</xdr:colOff>
      <xdr:row>76</xdr:row>
      <xdr:rowOff>98640</xdr:rowOff>
    </xdr:to>
    <xdr:sp>
      <xdr:nvSpPr>
        <xdr:cNvPr id="1728" name="公債費該当値テキスト"/>
        <xdr:cNvSpPr/>
      </xdr:nvSpPr>
      <xdr:spPr>
        <a:xfrm>
          <a:off x="15022440" y="12912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32,496</a:t>
          </a:r>
          <a:endParaRPr b="0" lang="en-US" sz="1000" spc="-1" strike="noStrike">
            <a:latin typeface="游明朝"/>
          </a:endParaRPr>
        </a:p>
      </xdr:txBody>
    </xdr:sp>
    <xdr:clientData/>
  </xdr:twoCellAnchor>
  <xdr:twoCellAnchor editAs="twoCell">
    <xdr:from>
      <xdr:col>81</xdr:col>
      <xdr:colOff>0</xdr:colOff>
      <xdr:row>75</xdr:row>
      <xdr:rowOff>70560</xdr:rowOff>
    </xdr:from>
    <xdr:to>
      <xdr:col>81</xdr:col>
      <xdr:colOff>101160</xdr:colOff>
      <xdr:row>76</xdr:row>
      <xdr:rowOff>2880</xdr:rowOff>
    </xdr:to>
    <xdr:sp>
      <xdr:nvSpPr>
        <xdr:cNvPr id="1729" name="楕円 656"/>
        <xdr:cNvSpPr/>
      </xdr:nvSpPr>
      <xdr:spPr>
        <a:xfrm>
          <a:off x="14144760" y="1292940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76</xdr:row>
      <xdr:rowOff>2520</xdr:rowOff>
    </xdr:from>
    <xdr:to>
      <xdr:col>82</xdr:col>
      <xdr:colOff>166680</xdr:colOff>
      <xdr:row>77</xdr:row>
      <xdr:rowOff>47520</xdr:rowOff>
    </xdr:to>
    <xdr:sp>
      <xdr:nvSpPr>
        <xdr:cNvPr id="1730" name="テキスト ボックス 657"/>
        <xdr:cNvSpPr/>
      </xdr:nvSpPr>
      <xdr:spPr>
        <a:xfrm>
          <a:off x="13961160" y="1303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31,820</a:t>
          </a:r>
          <a:endParaRPr b="0" lang="en-US" sz="1000" spc="-1" strike="noStrike">
            <a:latin typeface="游明朝"/>
          </a:endParaRPr>
        </a:p>
      </xdr:txBody>
    </xdr:sp>
    <xdr:clientData/>
  </xdr:twoCellAnchor>
  <xdr:twoCellAnchor editAs="twoCell">
    <xdr:from>
      <xdr:col>76</xdr:col>
      <xdr:colOff>63360</xdr:colOff>
      <xdr:row>75</xdr:row>
      <xdr:rowOff>54000</xdr:rowOff>
    </xdr:from>
    <xdr:to>
      <xdr:col>76</xdr:col>
      <xdr:colOff>164520</xdr:colOff>
      <xdr:row>75</xdr:row>
      <xdr:rowOff>151560</xdr:rowOff>
    </xdr:to>
    <xdr:sp>
      <xdr:nvSpPr>
        <xdr:cNvPr id="1731" name="楕円 658"/>
        <xdr:cNvSpPr/>
      </xdr:nvSpPr>
      <xdr:spPr>
        <a:xfrm>
          <a:off x="13334760" y="1291284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74</xdr:row>
      <xdr:rowOff>19440</xdr:rowOff>
    </xdr:from>
    <xdr:to>
      <xdr:col>78</xdr:col>
      <xdr:colOff>39960</xdr:colOff>
      <xdr:row>75</xdr:row>
      <xdr:rowOff>64440</xdr:rowOff>
    </xdr:to>
    <xdr:sp>
      <xdr:nvSpPr>
        <xdr:cNvPr id="1732" name="テキスト ボックス 659"/>
        <xdr:cNvSpPr/>
      </xdr:nvSpPr>
      <xdr:spPr>
        <a:xfrm>
          <a:off x="13135680" y="12706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32,717</a:t>
          </a:r>
          <a:endParaRPr b="0" lang="en-US" sz="1000" spc="-1" strike="noStrike">
            <a:latin typeface="游明朝"/>
          </a:endParaRPr>
        </a:p>
      </xdr:txBody>
    </xdr:sp>
    <xdr:clientData/>
  </xdr:twoCellAnchor>
  <xdr:twoCellAnchor editAs="twoCell">
    <xdr:from>
      <xdr:col>71</xdr:col>
      <xdr:colOff>127080</xdr:colOff>
      <xdr:row>74</xdr:row>
      <xdr:rowOff>52200</xdr:rowOff>
    </xdr:from>
    <xdr:to>
      <xdr:col>72</xdr:col>
      <xdr:colOff>37800</xdr:colOff>
      <xdr:row>74</xdr:row>
      <xdr:rowOff>149040</xdr:rowOff>
    </xdr:to>
    <xdr:sp>
      <xdr:nvSpPr>
        <xdr:cNvPr id="1733" name="楕円 660"/>
        <xdr:cNvSpPr/>
      </xdr:nvSpPr>
      <xdr:spPr>
        <a:xfrm>
          <a:off x="12525480" y="12739680"/>
          <a:ext cx="85320" cy="968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73</xdr:row>
      <xdr:rowOff>16920</xdr:rowOff>
    </xdr:from>
    <xdr:to>
      <xdr:col>73</xdr:col>
      <xdr:colOff>103320</xdr:colOff>
      <xdr:row>74</xdr:row>
      <xdr:rowOff>61560</xdr:rowOff>
    </xdr:to>
    <xdr:sp>
      <xdr:nvSpPr>
        <xdr:cNvPr id="1734" name="テキスト ボックス 661"/>
        <xdr:cNvSpPr/>
      </xdr:nvSpPr>
      <xdr:spPr>
        <a:xfrm>
          <a:off x="12326040" y="12532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41,850</a:t>
          </a:r>
          <a:endParaRPr b="0" lang="en-US" sz="1000" spc="-1" strike="noStrike">
            <a:latin typeface="游明朝"/>
          </a:endParaRPr>
        </a:p>
      </xdr:txBody>
    </xdr:sp>
    <xdr:clientData/>
  </xdr:twoCellAnchor>
  <xdr:twoCellAnchor editAs="twoCell">
    <xdr:from>
      <xdr:col>67</xdr:col>
      <xdr:colOff>0</xdr:colOff>
      <xdr:row>74</xdr:row>
      <xdr:rowOff>141480</xdr:rowOff>
    </xdr:from>
    <xdr:to>
      <xdr:col>67</xdr:col>
      <xdr:colOff>101160</xdr:colOff>
      <xdr:row>75</xdr:row>
      <xdr:rowOff>74520</xdr:rowOff>
    </xdr:to>
    <xdr:sp>
      <xdr:nvSpPr>
        <xdr:cNvPr id="1735" name="楕円 662"/>
        <xdr:cNvSpPr/>
      </xdr:nvSpPr>
      <xdr:spPr>
        <a:xfrm>
          <a:off x="11700000" y="12828960"/>
          <a:ext cx="101160" cy="1044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73</xdr:row>
      <xdr:rowOff>104400</xdr:rowOff>
    </xdr:from>
    <xdr:to>
      <xdr:col>68</xdr:col>
      <xdr:colOff>167040</xdr:colOff>
      <xdr:row>74</xdr:row>
      <xdr:rowOff>149040</xdr:rowOff>
    </xdr:to>
    <xdr:sp>
      <xdr:nvSpPr>
        <xdr:cNvPr id="1736" name="テキスト ボックス 663"/>
        <xdr:cNvSpPr/>
      </xdr:nvSpPr>
      <xdr:spPr>
        <a:xfrm>
          <a:off x="11516760" y="1262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36,943</a:t>
          </a:r>
          <a:endParaRPr b="0" lang="en-US" sz="1000" spc="-1" strike="noStrike">
            <a:latin typeface="游明朝"/>
          </a:endParaRPr>
        </a:p>
      </xdr:txBody>
    </xdr:sp>
    <xdr:clientData/>
  </xdr:twoCellAnchor>
  <xdr:twoCellAnchor editAs="twoCell">
    <xdr:from>
      <xdr:col>65</xdr:col>
      <xdr:colOff>63360</xdr:colOff>
      <xdr:row>83</xdr:row>
      <xdr:rowOff>55080</xdr:rowOff>
    </xdr:from>
    <xdr:to>
      <xdr:col>89</xdr:col>
      <xdr:colOff>174240</xdr:colOff>
      <xdr:row>85</xdr:row>
      <xdr:rowOff>29880</xdr:rowOff>
    </xdr:to>
    <xdr:sp>
      <xdr:nvSpPr>
        <xdr:cNvPr id="1737" name="正方形/長方形 664"/>
        <xdr:cNvSpPr/>
      </xdr:nvSpPr>
      <xdr:spPr>
        <a:xfrm>
          <a:off x="11414160" y="14285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游明朝"/>
          </a:endParaRPr>
        </a:p>
      </xdr:txBody>
    </xdr:sp>
    <xdr:clientData/>
  </xdr:twoCellAnchor>
  <xdr:twoCellAnchor editAs="twoCell">
    <xdr:from>
      <xdr:col>66</xdr:col>
      <xdr:colOff>0</xdr:colOff>
      <xdr:row>85</xdr:row>
      <xdr:rowOff>55080</xdr:rowOff>
    </xdr:from>
    <xdr:to>
      <xdr:col>73</xdr:col>
      <xdr:colOff>174240</xdr:colOff>
      <xdr:row>86</xdr:row>
      <xdr:rowOff>133920</xdr:rowOff>
    </xdr:to>
    <xdr:sp>
      <xdr:nvSpPr>
        <xdr:cNvPr id="1738" name="正方形/長方形 665"/>
        <xdr:cNvSpPr/>
      </xdr:nvSpPr>
      <xdr:spPr>
        <a:xfrm>
          <a:off x="1152540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86400</xdr:rowOff>
    </xdr:from>
    <xdr:to>
      <xdr:col>73</xdr:col>
      <xdr:colOff>174240</xdr:colOff>
      <xdr:row>87</xdr:row>
      <xdr:rowOff>171000</xdr:rowOff>
    </xdr:to>
    <xdr:sp>
      <xdr:nvSpPr>
        <xdr:cNvPr id="1739" name="正方形/長方形 666"/>
        <xdr:cNvSpPr/>
      </xdr:nvSpPr>
      <xdr:spPr>
        <a:xfrm>
          <a:off x="1152540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12/37</a:t>
          </a:r>
          <a:endParaRPr b="0" lang="en-US" sz="1200" spc="-1" strike="noStrike">
            <a:latin typeface="游明朝"/>
          </a:endParaRPr>
        </a:p>
      </xdr:txBody>
    </xdr:sp>
    <xdr:clientData/>
  </xdr:twoCellAnchor>
  <xdr:twoCellAnchor editAs="twoCell">
    <xdr:from>
      <xdr:col>71</xdr:col>
      <xdr:colOff>63360</xdr:colOff>
      <xdr:row>85</xdr:row>
      <xdr:rowOff>55080</xdr:rowOff>
    </xdr:from>
    <xdr:to>
      <xdr:col>79</xdr:col>
      <xdr:colOff>63000</xdr:colOff>
      <xdr:row>86</xdr:row>
      <xdr:rowOff>133920</xdr:rowOff>
    </xdr:to>
    <xdr:sp>
      <xdr:nvSpPr>
        <xdr:cNvPr id="1740" name="正方形/長方形 667"/>
        <xdr:cNvSpPr/>
      </xdr:nvSpPr>
      <xdr:spPr>
        <a:xfrm>
          <a:off x="124617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86400</xdr:rowOff>
    </xdr:from>
    <xdr:to>
      <xdr:col>79</xdr:col>
      <xdr:colOff>63000</xdr:colOff>
      <xdr:row>87</xdr:row>
      <xdr:rowOff>171000</xdr:rowOff>
    </xdr:to>
    <xdr:sp>
      <xdr:nvSpPr>
        <xdr:cNvPr id="1741" name="正方形/長方形 668"/>
        <xdr:cNvSpPr/>
      </xdr:nvSpPr>
      <xdr:spPr>
        <a:xfrm>
          <a:off x="124617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21,455</a:t>
          </a:r>
          <a:endParaRPr b="0" lang="en-US" sz="1200" spc="-1" strike="noStrike">
            <a:latin typeface="游明朝"/>
          </a:endParaRPr>
        </a:p>
      </xdr:txBody>
    </xdr:sp>
    <xdr:clientData/>
  </xdr:twoCellAnchor>
  <xdr:twoCellAnchor editAs="twoCell">
    <xdr:from>
      <xdr:col>77</xdr:col>
      <xdr:colOff>63360</xdr:colOff>
      <xdr:row>85</xdr:row>
      <xdr:rowOff>55080</xdr:rowOff>
    </xdr:from>
    <xdr:to>
      <xdr:col>85</xdr:col>
      <xdr:colOff>63000</xdr:colOff>
      <xdr:row>86</xdr:row>
      <xdr:rowOff>133920</xdr:rowOff>
    </xdr:to>
    <xdr:sp>
      <xdr:nvSpPr>
        <xdr:cNvPr id="1742" name="正方形/長方形 669"/>
        <xdr:cNvSpPr/>
      </xdr:nvSpPr>
      <xdr:spPr>
        <a:xfrm>
          <a:off x="135093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86</xdr:row>
      <xdr:rowOff>86400</xdr:rowOff>
    </xdr:from>
    <xdr:to>
      <xdr:col>85</xdr:col>
      <xdr:colOff>63000</xdr:colOff>
      <xdr:row>87</xdr:row>
      <xdr:rowOff>171000</xdr:rowOff>
    </xdr:to>
    <xdr:sp>
      <xdr:nvSpPr>
        <xdr:cNvPr id="1743" name="正方形/長方形 670"/>
        <xdr:cNvSpPr/>
      </xdr:nvSpPr>
      <xdr:spPr>
        <a:xfrm>
          <a:off x="135093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24,868</a:t>
          </a:r>
          <a:endParaRPr b="0" lang="en-US" sz="1200" spc="-1" strike="noStrike">
            <a:latin typeface="游明朝"/>
          </a:endParaRPr>
        </a:p>
      </xdr:txBody>
    </xdr:sp>
    <xdr:clientData/>
  </xdr:twoCellAnchor>
  <xdr:twoCellAnchor editAs="twoCell">
    <xdr:from>
      <xdr:col>65</xdr:col>
      <xdr:colOff>63360</xdr:colOff>
      <xdr:row>88</xdr:row>
      <xdr:rowOff>24840</xdr:rowOff>
    </xdr:from>
    <xdr:to>
      <xdr:col>89</xdr:col>
      <xdr:colOff>174240</xdr:colOff>
      <xdr:row>101</xdr:row>
      <xdr:rowOff>82440</xdr:rowOff>
    </xdr:to>
    <xdr:sp>
      <xdr:nvSpPr>
        <xdr:cNvPr id="1744" name="正方形/長方形 671"/>
        <xdr:cNvSpPr/>
      </xdr:nvSpPr>
      <xdr:spPr>
        <a:xfrm>
          <a:off x="11414160" y="15112440"/>
          <a:ext cx="43016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1745" name="テキスト ボックス 672"/>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89</xdr:col>
      <xdr:colOff>174600</xdr:colOff>
      <xdr:row>101</xdr:row>
      <xdr:rowOff>82440</xdr:rowOff>
    </xdr:to>
    <xdr:cxnSp>
      <xdr:nvCxnSpPr>
        <xdr:cNvPr id="1746" name="直線コネクタ 673"/>
        <xdr:cNvCxnSpPr/>
      </xdr:nvCxnSpPr>
      <xdr:spPr>
        <a:xfrm>
          <a:off x="11414160" y="17398800"/>
          <a:ext cx="4302360" cy="360"/>
        </a:xfrm>
        <a:prstGeom prst="straightConnector1">
          <a:avLst/>
        </a:prstGeom>
        <a:ln w="6350">
          <a:solidFill>
            <a:srgbClr val="c0c0c0"/>
          </a:solidFill>
          <a:miter/>
        </a:ln>
      </xdr:spPr>
    </xdr:cxnSp>
    <xdr:clientData/>
  </xdr:twoCellAnchor>
  <xdr:twoCellAnchor editAs="twoCell">
    <xdr:from>
      <xdr:col>65</xdr:col>
      <xdr:colOff>63360</xdr:colOff>
      <xdr:row>98</xdr:row>
      <xdr:rowOff>139680</xdr:rowOff>
    </xdr:from>
    <xdr:to>
      <xdr:col>89</xdr:col>
      <xdr:colOff>174600</xdr:colOff>
      <xdr:row>98</xdr:row>
      <xdr:rowOff>139680</xdr:rowOff>
    </xdr:to>
    <xdr:cxnSp>
      <xdr:nvCxnSpPr>
        <xdr:cNvPr id="1747" name="直線コネクタ 674"/>
        <xdr:cNvCxnSpPr/>
      </xdr:nvCxnSpPr>
      <xdr:spPr>
        <a:xfrm>
          <a:off x="11414160" y="16941960"/>
          <a:ext cx="4302360" cy="360"/>
        </a:xfrm>
        <a:prstGeom prst="straightConnector1">
          <a:avLst/>
        </a:prstGeom>
        <a:ln w="6350">
          <a:solidFill>
            <a:srgbClr val="c0c0c0"/>
          </a:solidFill>
          <a:miter/>
        </a:ln>
      </xdr:spPr>
    </xdr:cxnSp>
    <xdr:clientData/>
  </xdr:twoCellAnchor>
  <xdr:twoCellAnchor editAs="oneCell">
    <xdr:from>
      <xdr:col>64</xdr:col>
      <xdr:colOff>6840</xdr:colOff>
      <xdr:row>98</xdr:row>
      <xdr:rowOff>15120</xdr:rowOff>
    </xdr:from>
    <xdr:to>
      <xdr:col>65</xdr:col>
      <xdr:colOff>76680</xdr:colOff>
      <xdr:row>99</xdr:row>
      <xdr:rowOff>60120</xdr:rowOff>
    </xdr:to>
    <xdr:sp>
      <xdr:nvSpPr>
        <xdr:cNvPr id="1748" name="テキスト ボックス 675"/>
        <xdr:cNvSpPr/>
      </xdr:nvSpPr>
      <xdr:spPr>
        <a:xfrm>
          <a:off x="11182680" y="168174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96</xdr:row>
      <xdr:rowOff>25200</xdr:rowOff>
    </xdr:from>
    <xdr:to>
      <xdr:col>89</xdr:col>
      <xdr:colOff>174600</xdr:colOff>
      <xdr:row>96</xdr:row>
      <xdr:rowOff>25200</xdr:rowOff>
    </xdr:to>
    <xdr:cxnSp>
      <xdr:nvCxnSpPr>
        <xdr:cNvPr id="1749" name="直線コネクタ 676"/>
        <xdr:cNvCxnSpPr/>
      </xdr:nvCxnSpPr>
      <xdr:spPr>
        <a:xfrm>
          <a:off x="11414160" y="16484400"/>
          <a:ext cx="4302360" cy="360"/>
        </a:xfrm>
        <a:prstGeom prst="straightConnector1">
          <a:avLst/>
        </a:prstGeom>
        <a:ln w="6350">
          <a:solidFill>
            <a:srgbClr val="c0c0c0"/>
          </a:solidFill>
          <a:miter/>
        </a:ln>
      </xdr:spPr>
    </xdr:cxnSp>
    <xdr:clientData/>
  </xdr:twoCellAnchor>
  <xdr:twoCellAnchor editAs="oneCell">
    <xdr:from>
      <xdr:col>62</xdr:col>
      <xdr:colOff>42480</xdr:colOff>
      <xdr:row>95</xdr:row>
      <xdr:rowOff>72720</xdr:rowOff>
    </xdr:from>
    <xdr:to>
      <xdr:col>65</xdr:col>
      <xdr:colOff>106920</xdr:colOff>
      <xdr:row>96</xdr:row>
      <xdr:rowOff>117720</xdr:rowOff>
    </xdr:to>
    <xdr:sp>
      <xdr:nvSpPr>
        <xdr:cNvPr id="1750" name="テキスト ボックス 677"/>
        <xdr:cNvSpPr/>
      </xdr:nvSpPr>
      <xdr:spPr>
        <a:xfrm>
          <a:off x="10869120" y="16360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93</xdr:row>
      <xdr:rowOff>82440</xdr:rowOff>
    </xdr:from>
    <xdr:to>
      <xdr:col>89</xdr:col>
      <xdr:colOff>174600</xdr:colOff>
      <xdr:row>93</xdr:row>
      <xdr:rowOff>82440</xdr:rowOff>
    </xdr:to>
    <xdr:cxnSp>
      <xdr:nvCxnSpPr>
        <xdr:cNvPr id="1751" name="直線コネクタ 678"/>
        <xdr:cNvCxnSpPr/>
      </xdr:nvCxnSpPr>
      <xdr:spPr>
        <a:xfrm>
          <a:off x="11414160" y="16027200"/>
          <a:ext cx="4302360" cy="360"/>
        </a:xfrm>
        <a:prstGeom prst="straightConnector1">
          <a:avLst/>
        </a:prstGeom>
        <a:ln w="6350">
          <a:solidFill>
            <a:srgbClr val="c0c0c0"/>
          </a:solidFill>
          <a:miter/>
        </a:ln>
      </xdr:spPr>
    </xdr:cxnSp>
    <xdr:clientData/>
  </xdr:twoCellAnchor>
  <xdr:twoCellAnchor editAs="oneCell">
    <xdr:from>
      <xdr:col>62</xdr:col>
      <xdr:colOff>42480</xdr:colOff>
      <xdr:row>92</xdr:row>
      <xdr:rowOff>129600</xdr:rowOff>
    </xdr:from>
    <xdr:to>
      <xdr:col>65</xdr:col>
      <xdr:colOff>106920</xdr:colOff>
      <xdr:row>94</xdr:row>
      <xdr:rowOff>2880</xdr:rowOff>
    </xdr:to>
    <xdr:sp>
      <xdr:nvSpPr>
        <xdr:cNvPr id="1752" name="テキスト ボックス 679"/>
        <xdr:cNvSpPr/>
      </xdr:nvSpPr>
      <xdr:spPr>
        <a:xfrm>
          <a:off x="10869120" y="15903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90</xdr:row>
      <xdr:rowOff>134280</xdr:rowOff>
    </xdr:from>
    <xdr:to>
      <xdr:col>89</xdr:col>
      <xdr:colOff>174600</xdr:colOff>
      <xdr:row>90</xdr:row>
      <xdr:rowOff>134280</xdr:rowOff>
    </xdr:to>
    <xdr:cxnSp>
      <xdr:nvCxnSpPr>
        <xdr:cNvPr id="1753" name="直線コネクタ 680"/>
        <xdr:cNvCxnSpPr/>
      </xdr:nvCxnSpPr>
      <xdr:spPr>
        <a:xfrm>
          <a:off x="11414160" y="15564960"/>
          <a:ext cx="4302360" cy="360"/>
        </a:xfrm>
        <a:prstGeom prst="straightConnector1">
          <a:avLst/>
        </a:prstGeom>
        <a:ln w="6350">
          <a:solidFill>
            <a:srgbClr val="c0c0c0"/>
          </a:solidFill>
          <a:miter/>
        </a:ln>
      </xdr:spPr>
    </xdr:cxnSp>
    <xdr:clientData/>
  </xdr:twoCellAnchor>
  <xdr:twoCellAnchor editAs="oneCell">
    <xdr:from>
      <xdr:col>62</xdr:col>
      <xdr:colOff>42480</xdr:colOff>
      <xdr:row>90</xdr:row>
      <xdr:rowOff>6480</xdr:rowOff>
    </xdr:from>
    <xdr:to>
      <xdr:col>65</xdr:col>
      <xdr:colOff>106920</xdr:colOff>
      <xdr:row>91</xdr:row>
      <xdr:rowOff>51480</xdr:rowOff>
    </xdr:to>
    <xdr:sp>
      <xdr:nvSpPr>
        <xdr:cNvPr id="1754" name="テキスト ボックス 681"/>
        <xdr:cNvSpPr/>
      </xdr:nvSpPr>
      <xdr:spPr>
        <a:xfrm>
          <a:off x="10869120" y="15437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88</xdr:row>
      <xdr:rowOff>24480</xdr:rowOff>
    </xdr:from>
    <xdr:to>
      <xdr:col>89</xdr:col>
      <xdr:colOff>174600</xdr:colOff>
      <xdr:row>88</xdr:row>
      <xdr:rowOff>24480</xdr:rowOff>
    </xdr:to>
    <xdr:cxnSp>
      <xdr:nvCxnSpPr>
        <xdr:cNvPr id="1755" name="直線コネクタ 682"/>
        <xdr:cNvCxnSpPr/>
      </xdr:nvCxnSpPr>
      <xdr:spPr>
        <a:xfrm>
          <a:off x="11414160" y="15112080"/>
          <a:ext cx="4302360" cy="360"/>
        </a:xfrm>
        <a:prstGeom prst="straightConnector1">
          <a:avLst/>
        </a:prstGeom>
        <a:ln w="6350">
          <a:solidFill>
            <a:srgbClr val="c0c0c0"/>
          </a:solidFill>
          <a:miter/>
        </a:ln>
      </xdr:spPr>
    </xdr:cxnSp>
    <xdr:clientData/>
  </xdr:twoCellAnchor>
  <xdr:twoCellAnchor editAs="oneCell">
    <xdr:from>
      <xdr:col>62</xdr:col>
      <xdr:colOff>42480</xdr:colOff>
      <xdr:row>87</xdr:row>
      <xdr:rowOff>65880</xdr:rowOff>
    </xdr:from>
    <xdr:to>
      <xdr:col>65</xdr:col>
      <xdr:colOff>106920</xdr:colOff>
      <xdr:row>88</xdr:row>
      <xdr:rowOff>110880</xdr:rowOff>
    </xdr:to>
    <xdr:sp>
      <xdr:nvSpPr>
        <xdr:cNvPr id="1756" name="テキスト ボックス 683"/>
        <xdr:cNvSpPr/>
      </xdr:nvSpPr>
      <xdr:spPr>
        <a:xfrm>
          <a:off x="10869120" y="14982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88</xdr:row>
      <xdr:rowOff>24840</xdr:rowOff>
    </xdr:from>
    <xdr:to>
      <xdr:col>89</xdr:col>
      <xdr:colOff>174240</xdr:colOff>
      <xdr:row>101</xdr:row>
      <xdr:rowOff>82440</xdr:rowOff>
    </xdr:to>
    <xdr:sp>
      <xdr:nvSpPr>
        <xdr:cNvPr id="1757" name="積立金グラフ枠"/>
        <xdr:cNvSpPr/>
      </xdr:nvSpPr>
      <xdr:spPr>
        <a:xfrm>
          <a:off x="11414160" y="15112440"/>
          <a:ext cx="43016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156600</xdr:rowOff>
    </xdr:from>
    <xdr:to>
      <xdr:col>85</xdr:col>
      <xdr:colOff>126360</xdr:colOff>
      <xdr:row>98</xdr:row>
      <xdr:rowOff>138960</xdr:rowOff>
    </xdr:to>
    <xdr:cxnSp>
      <xdr:nvCxnSpPr>
        <xdr:cNvPr id="1758" name="直線コネクタ 685"/>
        <xdr:cNvCxnSpPr/>
      </xdr:nvCxnSpPr>
      <xdr:spPr>
        <a:xfrm flipV="1">
          <a:off x="14968080" y="15758640"/>
          <a:ext cx="1800" cy="1182960"/>
        </a:xfrm>
        <a:prstGeom prst="straightConnector1">
          <a:avLst/>
        </a:prstGeom>
        <a:ln w="31750">
          <a:solidFill>
            <a:srgbClr val="808080"/>
          </a:solidFill>
          <a:miter/>
        </a:ln>
      </xdr:spPr>
    </xdr:cxnSp>
    <xdr:clientData/>
  </xdr:twoCellAnchor>
  <xdr:twoCellAnchor editAs="oneCell">
    <xdr:from>
      <xdr:col>86</xdr:col>
      <xdr:colOff>2520</xdr:colOff>
      <xdr:row>98</xdr:row>
      <xdr:rowOff>161640</xdr:rowOff>
    </xdr:from>
    <xdr:to>
      <xdr:col>87</xdr:col>
      <xdr:colOff>136080</xdr:colOff>
      <xdr:row>100</xdr:row>
      <xdr:rowOff>35280</xdr:rowOff>
    </xdr:to>
    <xdr:sp>
      <xdr:nvSpPr>
        <xdr:cNvPr id="1759" name="積立金最小値テキスト"/>
        <xdr:cNvSpPr/>
      </xdr:nvSpPr>
      <xdr:spPr>
        <a:xfrm>
          <a:off x="15020280" y="169639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a:t>
          </a:r>
          <a:endParaRPr b="0" lang="en-US" sz="1000" spc="-1" strike="noStrike">
            <a:latin typeface="游明朝"/>
          </a:endParaRPr>
        </a:p>
      </xdr:txBody>
    </xdr:sp>
    <xdr:clientData/>
  </xdr:twoCellAnchor>
  <xdr:twoCellAnchor editAs="twoCell">
    <xdr:from>
      <xdr:col>85</xdr:col>
      <xdr:colOff>37800</xdr:colOff>
      <xdr:row>98</xdr:row>
      <xdr:rowOff>138960</xdr:rowOff>
    </xdr:from>
    <xdr:to>
      <xdr:col>86</xdr:col>
      <xdr:colOff>25200</xdr:colOff>
      <xdr:row>98</xdr:row>
      <xdr:rowOff>138960</xdr:rowOff>
    </xdr:to>
    <xdr:cxnSp>
      <xdr:nvCxnSpPr>
        <xdr:cNvPr id="1760" name="直線コネクタ 687"/>
        <xdr:cNvCxnSpPr/>
      </xdr:nvCxnSpPr>
      <xdr:spPr>
        <a:xfrm>
          <a:off x="14880960" y="16941240"/>
          <a:ext cx="162360" cy="360"/>
        </a:xfrm>
        <a:prstGeom prst="straightConnector1">
          <a:avLst/>
        </a:prstGeom>
        <a:ln w="19050">
          <a:solidFill>
            <a:srgbClr val="000000"/>
          </a:solidFill>
          <a:miter/>
        </a:ln>
      </xdr:spPr>
    </xdr:cxnSp>
    <xdr:clientData/>
  </xdr:twoCellAnchor>
  <xdr:twoCellAnchor editAs="oneCell">
    <xdr:from>
      <xdr:col>86</xdr:col>
      <xdr:colOff>4680</xdr:colOff>
      <xdr:row>90</xdr:row>
      <xdr:rowOff>118800</xdr:rowOff>
    </xdr:from>
    <xdr:to>
      <xdr:col>89</xdr:col>
      <xdr:colOff>69480</xdr:colOff>
      <xdr:row>91</xdr:row>
      <xdr:rowOff>163800</xdr:rowOff>
    </xdr:to>
    <xdr:sp>
      <xdr:nvSpPr>
        <xdr:cNvPr id="1761" name="積立金最大値テキスト"/>
        <xdr:cNvSpPr/>
      </xdr:nvSpPr>
      <xdr:spPr>
        <a:xfrm>
          <a:off x="15022440" y="15549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258,723</a:t>
          </a:r>
          <a:endParaRPr b="0" lang="en-US" sz="1000" spc="-1" strike="noStrike">
            <a:latin typeface="游明朝"/>
          </a:endParaRPr>
        </a:p>
      </xdr:txBody>
    </xdr:sp>
    <xdr:clientData/>
  </xdr:twoCellAnchor>
  <xdr:twoCellAnchor editAs="twoCell">
    <xdr:from>
      <xdr:col>85</xdr:col>
      <xdr:colOff>37800</xdr:colOff>
      <xdr:row>91</xdr:row>
      <xdr:rowOff>156600</xdr:rowOff>
    </xdr:from>
    <xdr:to>
      <xdr:col>86</xdr:col>
      <xdr:colOff>25200</xdr:colOff>
      <xdr:row>91</xdr:row>
      <xdr:rowOff>156600</xdr:rowOff>
    </xdr:to>
    <xdr:cxnSp>
      <xdr:nvCxnSpPr>
        <xdr:cNvPr id="1762" name="直線コネクタ 689"/>
        <xdr:cNvCxnSpPr/>
      </xdr:nvCxnSpPr>
      <xdr:spPr>
        <a:xfrm>
          <a:off x="14880960" y="15758640"/>
          <a:ext cx="162360" cy="360"/>
        </a:xfrm>
        <a:prstGeom prst="straightConnector1">
          <a:avLst/>
        </a:prstGeom>
        <a:ln w="19050">
          <a:solidFill>
            <a:srgbClr val="000000"/>
          </a:solidFill>
          <a:miter/>
        </a:ln>
      </xdr:spPr>
    </xdr:cxnSp>
    <xdr:clientData/>
  </xdr:twoCellAnchor>
  <xdr:twoCellAnchor editAs="twoCell">
    <xdr:from>
      <xdr:col>81</xdr:col>
      <xdr:colOff>50760</xdr:colOff>
      <xdr:row>97</xdr:row>
      <xdr:rowOff>163800</xdr:rowOff>
    </xdr:from>
    <xdr:to>
      <xdr:col>85</xdr:col>
      <xdr:colOff>126720</xdr:colOff>
      <xdr:row>98</xdr:row>
      <xdr:rowOff>15120</xdr:rowOff>
    </xdr:to>
    <xdr:cxnSp>
      <xdr:nvCxnSpPr>
        <xdr:cNvPr id="1763" name="直線コネクタ 690"/>
        <xdr:cNvCxnSpPr/>
      </xdr:nvCxnSpPr>
      <xdr:spPr>
        <a:xfrm flipV="1">
          <a:off x="14195520" y="16794360"/>
          <a:ext cx="774720" cy="23400"/>
        </a:xfrm>
        <a:prstGeom prst="straightConnector1">
          <a:avLst/>
        </a:prstGeom>
        <a:ln w="6350">
          <a:solidFill>
            <a:srgbClr val="ff0000"/>
          </a:solidFill>
          <a:miter/>
        </a:ln>
      </xdr:spPr>
    </xdr:cxnSp>
    <xdr:clientData/>
  </xdr:twoCellAnchor>
  <xdr:twoCellAnchor editAs="oneCell">
    <xdr:from>
      <xdr:col>86</xdr:col>
      <xdr:colOff>4680</xdr:colOff>
      <xdr:row>97</xdr:row>
      <xdr:rowOff>126000</xdr:rowOff>
    </xdr:from>
    <xdr:to>
      <xdr:col>89</xdr:col>
      <xdr:colOff>5760</xdr:colOff>
      <xdr:row>98</xdr:row>
      <xdr:rowOff>170640</xdr:rowOff>
    </xdr:to>
    <xdr:sp>
      <xdr:nvSpPr>
        <xdr:cNvPr id="1764" name="積立金平均値テキスト"/>
        <xdr:cNvSpPr/>
      </xdr:nvSpPr>
      <xdr:spPr>
        <a:xfrm>
          <a:off x="15022440" y="16756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29,371</a:t>
          </a:r>
          <a:endParaRPr b="0" lang="en-US" sz="1000" spc="-1" strike="noStrike">
            <a:latin typeface="游明朝"/>
          </a:endParaRPr>
        </a:p>
      </xdr:txBody>
    </xdr:sp>
    <xdr:clientData/>
  </xdr:twoCellAnchor>
  <xdr:twoCellAnchor editAs="twoCell">
    <xdr:from>
      <xdr:col>85</xdr:col>
      <xdr:colOff>76320</xdr:colOff>
      <xdr:row>97</xdr:row>
      <xdr:rowOff>126360</xdr:rowOff>
    </xdr:from>
    <xdr:to>
      <xdr:col>85</xdr:col>
      <xdr:colOff>174240</xdr:colOff>
      <xdr:row>98</xdr:row>
      <xdr:rowOff>56160</xdr:rowOff>
    </xdr:to>
    <xdr:sp>
      <xdr:nvSpPr>
        <xdr:cNvPr id="1765" name="フローチャート: 判断 692"/>
        <xdr:cNvSpPr/>
      </xdr:nvSpPr>
      <xdr:spPr>
        <a:xfrm>
          <a:off x="14919480" y="16756920"/>
          <a:ext cx="979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15120</xdr:rowOff>
    </xdr:from>
    <xdr:to>
      <xdr:col>81</xdr:col>
      <xdr:colOff>50760</xdr:colOff>
      <xdr:row>98</xdr:row>
      <xdr:rowOff>52560</xdr:rowOff>
    </xdr:to>
    <xdr:cxnSp>
      <xdr:nvCxnSpPr>
        <xdr:cNvPr id="1766" name="直線コネクタ 693"/>
        <xdr:cNvCxnSpPr/>
      </xdr:nvCxnSpPr>
      <xdr:spPr>
        <a:xfrm flipV="1">
          <a:off x="13385520" y="16817400"/>
          <a:ext cx="810360" cy="37800"/>
        </a:xfrm>
        <a:prstGeom prst="straightConnector1">
          <a:avLst/>
        </a:prstGeom>
        <a:ln w="6350">
          <a:solidFill>
            <a:srgbClr val="ff0000"/>
          </a:solidFill>
          <a:miter/>
        </a:ln>
      </xdr:spPr>
    </xdr:cxnSp>
    <xdr:clientData/>
  </xdr:twoCellAnchor>
  <xdr:twoCellAnchor editAs="twoCell">
    <xdr:from>
      <xdr:col>81</xdr:col>
      <xdr:colOff>0</xdr:colOff>
      <xdr:row>97</xdr:row>
      <xdr:rowOff>125640</xdr:rowOff>
    </xdr:from>
    <xdr:to>
      <xdr:col>81</xdr:col>
      <xdr:colOff>101160</xdr:colOff>
      <xdr:row>98</xdr:row>
      <xdr:rowOff>55440</xdr:rowOff>
    </xdr:to>
    <xdr:sp>
      <xdr:nvSpPr>
        <xdr:cNvPr id="1767" name="フローチャート: 判断 694"/>
        <xdr:cNvSpPr/>
      </xdr:nvSpPr>
      <xdr:spPr>
        <a:xfrm>
          <a:off x="14144760" y="167562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96</xdr:row>
      <xdr:rowOff>93600</xdr:rowOff>
    </xdr:from>
    <xdr:to>
      <xdr:col>82</xdr:col>
      <xdr:colOff>166680</xdr:colOff>
      <xdr:row>97</xdr:row>
      <xdr:rowOff>138600</xdr:rowOff>
    </xdr:to>
    <xdr:sp>
      <xdr:nvSpPr>
        <xdr:cNvPr id="1768" name="テキスト ボックス 695"/>
        <xdr:cNvSpPr/>
      </xdr:nvSpPr>
      <xdr:spPr>
        <a:xfrm>
          <a:off x="13961160" y="1655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29,492</a:t>
          </a:r>
          <a:endParaRPr b="0" lang="en-US" sz="1000" spc="-1" strike="noStrike">
            <a:latin typeface="游明朝"/>
          </a:endParaRPr>
        </a:p>
      </xdr:txBody>
    </xdr:sp>
    <xdr:clientData/>
  </xdr:twoCellAnchor>
  <xdr:twoCellAnchor editAs="twoCell">
    <xdr:from>
      <xdr:col>72</xdr:col>
      <xdr:colOff>0</xdr:colOff>
      <xdr:row>98</xdr:row>
      <xdr:rowOff>46800</xdr:rowOff>
    </xdr:from>
    <xdr:to>
      <xdr:col>76</xdr:col>
      <xdr:colOff>114120</xdr:colOff>
      <xdr:row>98</xdr:row>
      <xdr:rowOff>52560</xdr:rowOff>
    </xdr:to>
    <xdr:cxnSp>
      <xdr:nvCxnSpPr>
        <xdr:cNvPr id="1769" name="直線コネクタ 696"/>
        <xdr:cNvCxnSpPr/>
      </xdr:nvCxnSpPr>
      <xdr:spPr>
        <a:xfrm>
          <a:off x="12573000" y="16849080"/>
          <a:ext cx="812880" cy="6120"/>
        </a:xfrm>
        <a:prstGeom prst="straightConnector1">
          <a:avLst/>
        </a:prstGeom>
        <a:ln w="6350">
          <a:solidFill>
            <a:srgbClr val="ff0000"/>
          </a:solidFill>
          <a:miter/>
        </a:ln>
      </xdr:spPr>
    </xdr:cxnSp>
    <xdr:clientData/>
  </xdr:twoCellAnchor>
  <xdr:twoCellAnchor editAs="twoCell">
    <xdr:from>
      <xdr:col>76</xdr:col>
      <xdr:colOff>63360</xdr:colOff>
      <xdr:row>98</xdr:row>
      <xdr:rowOff>12240</xdr:rowOff>
    </xdr:from>
    <xdr:to>
      <xdr:col>76</xdr:col>
      <xdr:colOff>164520</xdr:colOff>
      <xdr:row>98</xdr:row>
      <xdr:rowOff>113400</xdr:rowOff>
    </xdr:to>
    <xdr:sp>
      <xdr:nvSpPr>
        <xdr:cNvPr id="1770" name="フローチャート: 判断 697"/>
        <xdr:cNvSpPr/>
      </xdr:nvSpPr>
      <xdr:spPr>
        <a:xfrm>
          <a:off x="13334760" y="16814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98</xdr:row>
      <xdr:rowOff>126000</xdr:rowOff>
    </xdr:from>
    <xdr:to>
      <xdr:col>78</xdr:col>
      <xdr:colOff>39960</xdr:colOff>
      <xdr:row>99</xdr:row>
      <xdr:rowOff>171000</xdr:rowOff>
    </xdr:to>
    <xdr:sp>
      <xdr:nvSpPr>
        <xdr:cNvPr id="1771" name="テキスト ボックス 698"/>
        <xdr:cNvSpPr/>
      </xdr:nvSpPr>
      <xdr:spPr>
        <a:xfrm>
          <a:off x="13135680" y="16928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16,785</a:t>
          </a:r>
          <a:endParaRPr b="0" lang="en-US" sz="1000" spc="-1" strike="noStrike">
            <a:latin typeface="游明朝"/>
          </a:endParaRPr>
        </a:p>
      </xdr:txBody>
    </xdr:sp>
    <xdr:clientData/>
  </xdr:twoCellAnchor>
  <xdr:twoCellAnchor editAs="twoCell">
    <xdr:from>
      <xdr:col>67</xdr:col>
      <xdr:colOff>50760</xdr:colOff>
      <xdr:row>98</xdr:row>
      <xdr:rowOff>37440</xdr:rowOff>
    </xdr:from>
    <xdr:to>
      <xdr:col>71</xdr:col>
      <xdr:colOff>174600</xdr:colOff>
      <xdr:row>98</xdr:row>
      <xdr:rowOff>46800</xdr:rowOff>
    </xdr:to>
    <xdr:cxnSp>
      <xdr:nvCxnSpPr>
        <xdr:cNvPr id="1772" name="直線コネクタ 699"/>
        <xdr:cNvCxnSpPr/>
      </xdr:nvCxnSpPr>
      <xdr:spPr>
        <a:xfrm>
          <a:off x="11750760" y="16839720"/>
          <a:ext cx="822600" cy="9720"/>
        </a:xfrm>
        <a:prstGeom prst="straightConnector1">
          <a:avLst/>
        </a:prstGeom>
        <a:ln w="6350">
          <a:solidFill>
            <a:srgbClr val="ff0000"/>
          </a:solidFill>
          <a:miter/>
        </a:ln>
      </xdr:spPr>
    </xdr:cxnSp>
    <xdr:clientData/>
  </xdr:twoCellAnchor>
  <xdr:twoCellAnchor editAs="twoCell">
    <xdr:from>
      <xdr:col>71</xdr:col>
      <xdr:colOff>127080</xdr:colOff>
      <xdr:row>98</xdr:row>
      <xdr:rowOff>23040</xdr:rowOff>
    </xdr:from>
    <xdr:to>
      <xdr:col>72</xdr:col>
      <xdr:colOff>37800</xdr:colOff>
      <xdr:row>98</xdr:row>
      <xdr:rowOff>124200</xdr:rowOff>
    </xdr:to>
    <xdr:sp>
      <xdr:nvSpPr>
        <xdr:cNvPr id="1773" name="フローチャート: 判断 700"/>
        <xdr:cNvSpPr/>
      </xdr:nvSpPr>
      <xdr:spPr>
        <a:xfrm>
          <a:off x="12525480" y="168253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98</xdr:row>
      <xdr:rowOff>136800</xdr:rowOff>
    </xdr:from>
    <xdr:to>
      <xdr:col>73</xdr:col>
      <xdr:colOff>103320</xdr:colOff>
      <xdr:row>100</xdr:row>
      <xdr:rowOff>10440</xdr:rowOff>
    </xdr:to>
    <xdr:sp>
      <xdr:nvSpPr>
        <xdr:cNvPr id="1774" name="テキスト ボックス 701"/>
        <xdr:cNvSpPr/>
      </xdr:nvSpPr>
      <xdr:spPr>
        <a:xfrm>
          <a:off x="12326040" y="1693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14,444</a:t>
          </a:r>
          <a:endParaRPr b="0" lang="en-US" sz="1000" spc="-1" strike="noStrike">
            <a:latin typeface="游明朝"/>
          </a:endParaRPr>
        </a:p>
      </xdr:txBody>
    </xdr:sp>
    <xdr:clientData/>
  </xdr:twoCellAnchor>
  <xdr:twoCellAnchor editAs="twoCell">
    <xdr:from>
      <xdr:col>67</xdr:col>
      <xdr:colOff>0</xdr:colOff>
      <xdr:row>98</xdr:row>
      <xdr:rowOff>6840</xdr:rowOff>
    </xdr:from>
    <xdr:to>
      <xdr:col>67</xdr:col>
      <xdr:colOff>101160</xdr:colOff>
      <xdr:row>98</xdr:row>
      <xdr:rowOff>108720</xdr:rowOff>
    </xdr:to>
    <xdr:sp>
      <xdr:nvSpPr>
        <xdr:cNvPr id="1775" name="フローチャート: 判断 702"/>
        <xdr:cNvSpPr/>
      </xdr:nvSpPr>
      <xdr:spPr>
        <a:xfrm>
          <a:off x="11700000" y="16809120"/>
          <a:ext cx="101160" cy="1018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98</xdr:row>
      <xdr:rowOff>117720</xdr:rowOff>
    </xdr:from>
    <xdr:to>
      <xdr:col>68</xdr:col>
      <xdr:colOff>167040</xdr:colOff>
      <xdr:row>99</xdr:row>
      <xdr:rowOff>162720</xdr:rowOff>
    </xdr:to>
    <xdr:sp>
      <xdr:nvSpPr>
        <xdr:cNvPr id="1776" name="テキスト ボックス 703"/>
        <xdr:cNvSpPr/>
      </xdr:nvSpPr>
      <xdr:spPr>
        <a:xfrm>
          <a:off x="11516760" y="16920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17,984</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1777" name="テキスト ボックス 704"/>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1778" name="テキスト ボックス 705"/>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1779" name="テキスト ボックス 706"/>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101</xdr:row>
      <xdr:rowOff>101160</xdr:rowOff>
    </xdr:from>
    <xdr:to>
      <xdr:col>75</xdr:col>
      <xdr:colOff>63360</xdr:colOff>
      <xdr:row>102</xdr:row>
      <xdr:rowOff>145800</xdr:rowOff>
    </xdr:to>
    <xdr:sp>
      <xdr:nvSpPr>
        <xdr:cNvPr id="1780" name="テキスト ボックス 707"/>
        <xdr:cNvSpPr/>
      </xdr:nvSpPr>
      <xdr:spPr>
        <a:xfrm>
          <a:off x="123984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1781" name="テキスト ボックス 708"/>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97</xdr:row>
      <xdr:rowOff>113040</xdr:rowOff>
    </xdr:from>
    <xdr:to>
      <xdr:col>85</xdr:col>
      <xdr:colOff>174240</xdr:colOff>
      <xdr:row>98</xdr:row>
      <xdr:rowOff>42840</xdr:rowOff>
    </xdr:to>
    <xdr:sp>
      <xdr:nvSpPr>
        <xdr:cNvPr id="1782" name="楕円 709"/>
        <xdr:cNvSpPr/>
      </xdr:nvSpPr>
      <xdr:spPr>
        <a:xfrm>
          <a:off x="14919480" y="16743600"/>
          <a:ext cx="979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4680</xdr:colOff>
      <xdr:row>96</xdr:row>
      <xdr:rowOff>156960</xdr:rowOff>
    </xdr:from>
    <xdr:to>
      <xdr:col>89</xdr:col>
      <xdr:colOff>5760</xdr:colOff>
      <xdr:row>98</xdr:row>
      <xdr:rowOff>30240</xdr:rowOff>
    </xdr:to>
    <xdr:sp>
      <xdr:nvSpPr>
        <xdr:cNvPr id="1783" name="積立金該当値テキスト"/>
        <xdr:cNvSpPr/>
      </xdr:nvSpPr>
      <xdr:spPr>
        <a:xfrm>
          <a:off x="15022440" y="16616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32,185</a:t>
          </a:r>
          <a:endParaRPr b="0" lang="en-US" sz="1000" spc="-1" strike="noStrike">
            <a:latin typeface="游明朝"/>
          </a:endParaRPr>
        </a:p>
      </xdr:txBody>
    </xdr:sp>
    <xdr:clientData/>
  </xdr:twoCellAnchor>
  <xdr:twoCellAnchor editAs="twoCell">
    <xdr:from>
      <xdr:col>81</xdr:col>
      <xdr:colOff>0</xdr:colOff>
      <xdr:row>97</xdr:row>
      <xdr:rowOff>135720</xdr:rowOff>
    </xdr:from>
    <xdr:to>
      <xdr:col>81</xdr:col>
      <xdr:colOff>101160</xdr:colOff>
      <xdr:row>98</xdr:row>
      <xdr:rowOff>65520</xdr:rowOff>
    </xdr:to>
    <xdr:sp>
      <xdr:nvSpPr>
        <xdr:cNvPr id="1784" name="楕円 711"/>
        <xdr:cNvSpPr/>
      </xdr:nvSpPr>
      <xdr:spPr>
        <a:xfrm>
          <a:off x="14144760" y="167662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98</xdr:row>
      <xdr:rowOff>78480</xdr:rowOff>
    </xdr:from>
    <xdr:to>
      <xdr:col>82</xdr:col>
      <xdr:colOff>166680</xdr:colOff>
      <xdr:row>99</xdr:row>
      <xdr:rowOff>123480</xdr:rowOff>
    </xdr:to>
    <xdr:sp>
      <xdr:nvSpPr>
        <xdr:cNvPr id="1785" name="テキスト ボックス 712"/>
        <xdr:cNvSpPr/>
      </xdr:nvSpPr>
      <xdr:spPr>
        <a:xfrm>
          <a:off x="13961160" y="1688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27,191</a:t>
          </a:r>
          <a:endParaRPr b="0" lang="en-US" sz="1000" spc="-1" strike="noStrike">
            <a:latin typeface="游明朝"/>
          </a:endParaRPr>
        </a:p>
      </xdr:txBody>
    </xdr:sp>
    <xdr:clientData/>
  </xdr:twoCellAnchor>
  <xdr:twoCellAnchor editAs="twoCell">
    <xdr:from>
      <xdr:col>76</xdr:col>
      <xdr:colOff>63360</xdr:colOff>
      <xdr:row>98</xdr:row>
      <xdr:rowOff>1800</xdr:rowOff>
    </xdr:from>
    <xdr:to>
      <xdr:col>76</xdr:col>
      <xdr:colOff>164520</xdr:colOff>
      <xdr:row>98</xdr:row>
      <xdr:rowOff>102960</xdr:rowOff>
    </xdr:to>
    <xdr:sp>
      <xdr:nvSpPr>
        <xdr:cNvPr id="1786" name="楕円 713"/>
        <xdr:cNvSpPr/>
      </xdr:nvSpPr>
      <xdr:spPr>
        <a:xfrm>
          <a:off x="13334760" y="16804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96</xdr:row>
      <xdr:rowOff>138600</xdr:rowOff>
    </xdr:from>
    <xdr:to>
      <xdr:col>78</xdr:col>
      <xdr:colOff>39960</xdr:colOff>
      <xdr:row>98</xdr:row>
      <xdr:rowOff>11880</xdr:rowOff>
    </xdr:to>
    <xdr:sp>
      <xdr:nvSpPr>
        <xdr:cNvPr id="1787" name="テキスト ボックス 714"/>
        <xdr:cNvSpPr/>
      </xdr:nvSpPr>
      <xdr:spPr>
        <a:xfrm>
          <a:off x="13135680" y="1659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19,058</a:t>
          </a:r>
          <a:endParaRPr b="0" lang="en-US" sz="1000" spc="-1" strike="noStrike">
            <a:latin typeface="游明朝"/>
          </a:endParaRPr>
        </a:p>
      </xdr:txBody>
    </xdr:sp>
    <xdr:clientData/>
  </xdr:twoCellAnchor>
  <xdr:twoCellAnchor editAs="twoCell">
    <xdr:from>
      <xdr:col>71</xdr:col>
      <xdr:colOff>127080</xdr:colOff>
      <xdr:row>97</xdr:row>
      <xdr:rowOff>167760</xdr:rowOff>
    </xdr:from>
    <xdr:to>
      <xdr:col>72</xdr:col>
      <xdr:colOff>37800</xdr:colOff>
      <xdr:row>98</xdr:row>
      <xdr:rowOff>97560</xdr:rowOff>
    </xdr:to>
    <xdr:sp>
      <xdr:nvSpPr>
        <xdr:cNvPr id="1788" name="楕円 715"/>
        <xdr:cNvSpPr/>
      </xdr:nvSpPr>
      <xdr:spPr>
        <a:xfrm>
          <a:off x="12525480" y="1679832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96</xdr:row>
      <xdr:rowOff>135720</xdr:rowOff>
    </xdr:from>
    <xdr:to>
      <xdr:col>73</xdr:col>
      <xdr:colOff>103320</xdr:colOff>
      <xdr:row>98</xdr:row>
      <xdr:rowOff>9000</xdr:rowOff>
    </xdr:to>
    <xdr:sp>
      <xdr:nvSpPr>
        <xdr:cNvPr id="1789" name="テキスト ボックス 716"/>
        <xdr:cNvSpPr/>
      </xdr:nvSpPr>
      <xdr:spPr>
        <a:xfrm>
          <a:off x="12326040" y="16594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20,241</a:t>
          </a:r>
          <a:endParaRPr b="0" lang="en-US" sz="1000" spc="-1" strike="noStrike">
            <a:latin typeface="游明朝"/>
          </a:endParaRPr>
        </a:p>
      </xdr:txBody>
    </xdr:sp>
    <xdr:clientData/>
  </xdr:twoCellAnchor>
  <xdr:twoCellAnchor editAs="twoCell">
    <xdr:from>
      <xdr:col>67</xdr:col>
      <xdr:colOff>0</xdr:colOff>
      <xdr:row>97</xdr:row>
      <xdr:rowOff>158040</xdr:rowOff>
    </xdr:from>
    <xdr:to>
      <xdr:col>67</xdr:col>
      <xdr:colOff>101160</xdr:colOff>
      <xdr:row>98</xdr:row>
      <xdr:rowOff>87840</xdr:rowOff>
    </xdr:to>
    <xdr:sp>
      <xdr:nvSpPr>
        <xdr:cNvPr id="1790" name="楕円 717"/>
        <xdr:cNvSpPr/>
      </xdr:nvSpPr>
      <xdr:spPr>
        <a:xfrm>
          <a:off x="11700000" y="1678860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96</xdr:row>
      <xdr:rowOff>126000</xdr:rowOff>
    </xdr:from>
    <xdr:to>
      <xdr:col>68</xdr:col>
      <xdr:colOff>167040</xdr:colOff>
      <xdr:row>97</xdr:row>
      <xdr:rowOff>171000</xdr:rowOff>
    </xdr:to>
    <xdr:sp>
      <xdr:nvSpPr>
        <xdr:cNvPr id="1791" name="テキスト ボックス 718"/>
        <xdr:cNvSpPr/>
      </xdr:nvSpPr>
      <xdr:spPr>
        <a:xfrm>
          <a:off x="11516760" y="1658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22,360</a:t>
          </a:r>
          <a:endParaRPr b="0" lang="en-US" sz="1000" spc="-1" strike="noStrike">
            <a:latin typeface="游明朝"/>
          </a:endParaRPr>
        </a:p>
      </xdr:txBody>
    </xdr:sp>
    <xdr:clientData/>
  </xdr:twoCellAnchor>
  <xdr:twoCellAnchor editAs="twoCell">
    <xdr:from>
      <xdr:col>96</xdr:col>
      <xdr:colOff>0</xdr:colOff>
      <xdr:row>23</xdr:row>
      <xdr:rowOff>55080</xdr:rowOff>
    </xdr:from>
    <xdr:to>
      <xdr:col>120</xdr:col>
      <xdr:colOff>114120</xdr:colOff>
      <xdr:row>25</xdr:row>
      <xdr:rowOff>29880</xdr:rowOff>
    </xdr:to>
    <xdr:sp>
      <xdr:nvSpPr>
        <xdr:cNvPr id="1792" name="正方形/長方形 719"/>
        <xdr:cNvSpPr/>
      </xdr:nvSpPr>
      <xdr:spPr>
        <a:xfrm>
          <a:off x="16764120" y="3998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游明朝"/>
          </a:endParaRPr>
        </a:p>
      </xdr:txBody>
    </xdr:sp>
    <xdr:clientData/>
  </xdr:twoCellAnchor>
  <xdr:twoCellAnchor editAs="twoCell">
    <xdr:from>
      <xdr:col>96</xdr:col>
      <xdr:colOff>127080</xdr:colOff>
      <xdr:row>25</xdr:row>
      <xdr:rowOff>55080</xdr:rowOff>
    </xdr:from>
    <xdr:to>
      <xdr:col>104</xdr:col>
      <xdr:colOff>126720</xdr:colOff>
      <xdr:row>26</xdr:row>
      <xdr:rowOff>133920</xdr:rowOff>
    </xdr:to>
    <xdr:sp>
      <xdr:nvSpPr>
        <xdr:cNvPr id="1793" name="正方形/長方形 720"/>
        <xdr:cNvSpPr/>
      </xdr:nvSpPr>
      <xdr:spPr>
        <a:xfrm>
          <a:off x="1689120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86400</xdr:rowOff>
    </xdr:from>
    <xdr:to>
      <xdr:col>104</xdr:col>
      <xdr:colOff>126720</xdr:colOff>
      <xdr:row>27</xdr:row>
      <xdr:rowOff>171000</xdr:rowOff>
    </xdr:to>
    <xdr:sp>
      <xdr:nvSpPr>
        <xdr:cNvPr id="1794" name="正方形/長方形 721"/>
        <xdr:cNvSpPr/>
      </xdr:nvSpPr>
      <xdr:spPr>
        <a:xfrm>
          <a:off x="1689120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16/37</a:t>
          </a:r>
          <a:endParaRPr b="0" lang="en-US" sz="1200" spc="-1" strike="noStrike">
            <a:latin typeface="游明朝"/>
          </a:endParaRPr>
        </a:p>
      </xdr:txBody>
    </xdr:sp>
    <xdr:clientData/>
  </xdr:twoCellAnchor>
  <xdr:twoCellAnchor editAs="twoCell">
    <xdr:from>
      <xdr:col>102</xdr:col>
      <xdr:colOff>0</xdr:colOff>
      <xdr:row>25</xdr:row>
      <xdr:rowOff>55080</xdr:rowOff>
    </xdr:from>
    <xdr:to>
      <xdr:col>109</xdr:col>
      <xdr:colOff>174240</xdr:colOff>
      <xdr:row>26</xdr:row>
      <xdr:rowOff>133920</xdr:rowOff>
    </xdr:to>
    <xdr:sp>
      <xdr:nvSpPr>
        <xdr:cNvPr id="1795" name="正方形/長方形 722"/>
        <xdr:cNvSpPr/>
      </xdr:nvSpPr>
      <xdr:spPr>
        <a:xfrm>
          <a:off x="1781172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86400</xdr:rowOff>
    </xdr:from>
    <xdr:to>
      <xdr:col>109</xdr:col>
      <xdr:colOff>174240</xdr:colOff>
      <xdr:row>27</xdr:row>
      <xdr:rowOff>171000</xdr:rowOff>
    </xdr:to>
    <xdr:sp>
      <xdr:nvSpPr>
        <xdr:cNvPr id="1796" name="正方形/長方形 723"/>
        <xdr:cNvSpPr/>
      </xdr:nvSpPr>
      <xdr:spPr>
        <a:xfrm>
          <a:off x="1781172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2,040</a:t>
          </a:r>
          <a:endParaRPr b="0" lang="en-US" sz="1200" spc="-1" strike="noStrike">
            <a:latin typeface="游明朝"/>
          </a:endParaRPr>
        </a:p>
      </xdr:txBody>
    </xdr:sp>
    <xdr:clientData/>
  </xdr:twoCellAnchor>
  <xdr:twoCellAnchor editAs="twoCell">
    <xdr:from>
      <xdr:col>108</xdr:col>
      <xdr:colOff>0</xdr:colOff>
      <xdr:row>25</xdr:row>
      <xdr:rowOff>55080</xdr:rowOff>
    </xdr:from>
    <xdr:to>
      <xdr:col>115</xdr:col>
      <xdr:colOff>174240</xdr:colOff>
      <xdr:row>26</xdr:row>
      <xdr:rowOff>133920</xdr:rowOff>
    </xdr:to>
    <xdr:sp>
      <xdr:nvSpPr>
        <xdr:cNvPr id="1797" name="正方形/長方形 724"/>
        <xdr:cNvSpPr/>
      </xdr:nvSpPr>
      <xdr:spPr>
        <a:xfrm>
          <a:off x="1885968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26</xdr:row>
      <xdr:rowOff>86400</xdr:rowOff>
    </xdr:from>
    <xdr:to>
      <xdr:col>115</xdr:col>
      <xdr:colOff>174240</xdr:colOff>
      <xdr:row>27</xdr:row>
      <xdr:rowOff>171000</xdr:rowOff>
    </xdr:to>
    <xdr:sp>
      <xdr:nvSpPr>
        <xdr:cNvPr id="1798" name="正方形/長方形 725"/>
        <xdr:cNvSpPr/>
      </xdr:nvSpPr>
      <xdr:spPr>
        <a:xfrm>
          <a:off x="1885968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2,322</a:t>
          </a:r>
          <a:endParaRPr b="0" lang="en-US" sz="1200" spc="-1" strike="noStrike">
            <a:latin typeface="游明朝"/>
          </a:endParaRPr>
        </a:p>
      </xdr:txBody>
    </xdr:sp>
    <xdr:clientData/>
  </xdr:twoCellAnchor>
  <xdr:twoCellAnchor editAs="twoCell">
    <xdr:from>
      <xdr:col>96</xdr:col>
      <xdr:colOff>0</xdr:colOff>
      <xdr:row>28</xdr:row>
      <xdr:rowOff>24840</xdr:rowOff>
    </xdr:from>
    <xdr:to>
      <xdr:col>120</xdr:col>
      <xdr:colOff>114120</xdr:colOff>
      <xdr:row>41</xdr:row>
      <xdr:rowOff>79200</xdr:rowOff>
    </xdr:to>
    <xdr:sp>
      <xdr:nvSpPr>
        <xdr:cNvPr id="1799" name="正方形/長方形 726"/>
        <xdr:cNvSpPr/>
      </xdr:nvSpPr>
      <xdr:spPr>
        <a:xfrm>
          <a:off x="16764120" y="4825440"/>
          <a:ext cx="430488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1800" name="テキスト ボックス 727"/>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79200</xdr:rowOff>
    </xdr:from>
    <xdr:to>
      <xdr:col>120</xdr:col>
      <xdr:colOff>114120</xdr:colOff>
      <xdr:row>41</xdr:row>
      <xdr:rowOff>79200</xdr:rowOff>
    </xdr:to>
    <xdr:cxnSp>
      <xdr:nvCxnSpPr>
        <xdr:cNvPr id="1801" name="直線コネクタ 728"/>
        <xdr:cNvCxnSpPr/>
      </xdr:nvCxnSpPr>
      <xdr:spPr>
        <a:xfrm>
          <a:off x="16764120" y="7108560"/>
          <a:ext cx="4305240" cy="360"/>
        </a:xfrm>
        <a:prstGeom prst="straightConnector1">
          <a:avLst/>
        </a:prstGeom>
        <a:ln w="6350">
          <a:solidFill>
            <a:srgbClr val="c0c0c0"/>
          </a:solidFill>
          <a:miter/>
        </a:ln>
      </xdr:spPr>
    </xdr:cxnSp>
    <xdr:clientData/>
  </xdr:twoCellAnchor>
  <xdr:twoCellAnchor editAs="twoCell">
    <xdr:from>
      <xdr:col>96</xdr:col>
      <xdr:colOff>0</xdr:colOff>
      <xdr:row>39</xdr:row>
      <xdr:rowOff>42480</xdr:rowOff>
    </xdr:from>
    <xdr:to>
      <xdr:col>120</xdr:col>
      <xdr:colOff>114120</xdr:colOff>
      <xdr:row>39</xdr:row>
      <xdr:rowOff>42480</xdr:rowOff>
    </xdr:to>
    <xdr:cxnSp>
      <xdr:nvCxnSpPr>
        <xdr:cNvPr id="1802" name="直線コネクタ 729"/>
        <xdr:cNvCxnSpPr/>
      </xdr:nvCxnSpPr>
      <xdr:spPr>
        <a:xfrm>
          <a:off x="16764120" y="6729120"/>
          <a:ext cx="4305240" cy="360"/>
        </a:xfrm>
        <a:prstGeom prst="straightConnector1">
          <a:avLst/>
        </a:prstGeom>
        <a:ln w="6350">
          <a:solidFill>
            <a:srgbClr val="c0c0c0"/>
          </a:solidFill>
          <a:miter/>
        </a:ln>
      </xdr:spPr>
    </xdr:cxnSp>
    <xdr:clientData/>
  </xdr:twoCellAnchor>
  <xdr:twoCellAnchor editAs="oneCell">
    <xdr:from>
      <xdr:col>94</xdr:col>
      <xdr:colOff>133920</xdr:colOff>
      <xdr:row>38</xdr:row>
      <xdr:rowOff>87480</xdr:rowOff>
    </xdr:from>
    <xdr:to>
      <xdr:col>96</xdr:col>
      <xdr:colOff>29520</xdr:colOff>
      <xdr:row>39</xdr:row>
      <xdr:rowOff>132480</xdr:rowOff>
    </xdr:to>
    <xdr:sp>
      <xdr:nvSpPr>
        <xdr:cNvPr id="1803" name="テキスト ボックス 730"/>
        <xdr:cNvSpPr/>
      </xdr:nvSpPr>
      <xdr:spPr>
        <a:xfrm>
          <a:off x="16548840" y="6602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1804" name="直線コネクタ 731"/>
        <xdr:cNvCxnSpPr/>
      </xdr:nvCxnSpPr>
      <xdr:spPr>
        <a:xfrm>
          <a:off x="16764120" y="6349680"/>
          <a:ext cx="4305240" cy="360"/>
        </a:xfrm>
        <a:prstGeom prst="straightConnector1">
          <a:avLst/>
        </a:prstGeom>
        <a:ln w="6350">
          <a:solidFill>
            <a:srgbClr val="c0c0c0"/>
          </a:solidFill>
          <a:miter/>
        </a:ln>
      </xdr:spPr>
    </xdr:cxnSp>
    <xdr:clientData/>
  </xdr:twoCellAnchor>
  <xdr:twoCellAnchor editAs="oneCell">
    <xdr:from>
      <xdr:col>93</xdr:col>
      <xdr:colOff>104040</xdr:colOff>
      <xdr:row>36</xdr:row>
      <xdr:rowOff>50400</xdr:rowOff>
    </xdr:from>
    <xdr:to>
      <xdr:col>96</xdr:col>
      <xdr:colOff>40680</xdr:colOff>
      <xdr:row>37</xdr:row>
      <xdr:rowOff>95400</xdr:rowOff>
    </xdr:to>
    <xdr:sp>
      <xdr:nvSpPr>
        <xdr:cNvPr id="1805" name="テキスト ボックス 732"/>
        <xdr:cNvSpPr/>
      </xdr:nvSpPr>
      <xdr:spPr>
        <a:xfrm>
          <a:off x="16344000" y="62226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34</xdr:row>
      <xdr:rowOff>134280</xdr:rowOff>
    </xdr:from>
    <xdr:to>
      <xdr:col>120</xdr:col>
      <xdr:colOff>114120</xdr:colOff>
      <xdr:row>34</xdr:row>
      <xdr:rowOff>134280</xdr:rowOff>
    </xdr:to>
    <xdr:cxnSp>
      <xdr:nvCxnSpPr>
        <xdr:cNvPr id="1806" name="直線コネクタ 733"/>
        <xdr:cNvCxnSpPr/>
      </xdr:nvCxnSpPr>
      <xdr:spPr>
        <a:xfrm>
          <a:off x="16764120" y="5963760"/>
          <a:ext cx="4305240" cy="360"/>
        </a:xfrm>
        <a:prstGeom prst="straightConnector1">
          <a:avLst/>
        </a:prstGeom>
        <a:ln w="6350">
          <a:solidFill>
            <a:srgbClr val="c0c0c0"/>
          </a:solidFill>
          <a:miter/>
        </a:ln>
      </xdr:spPr>
    </xdr:cxnSp>
    <xdr:clientData/>
  </xdr:twoCellAnchor>
  <xdr:twoCellAnchor editAs="oneCell">
    <xdr:from>
      <xdr:col>93</xdr:col>
      <xdr:colOff>104040</xdr:colOff>
      <xdr:row>34</xdr:row>
      <xdr:rowOff>4680</xdr:rowOff>
    </xdr:from>
    <xdr:to>
      <xdr:col>96</xdr:col>
      <xdr:colOff>40680</xdr:colOff>
      <xdr:row>35</xdr:row>
      <xdr:rowOff>49680</xdr:rowOff>
    </xdr:to>
    <xdr:sp>
      <xdr:nvSpPr>
        <xdr:cNvPr id="1807" name="テキスト ボックス 734"/>
        <xdr:cNvSpPr/>
      </xdr:nvSpPr>
      <xdr:spPr>
        <a:xfrm>
          <a:off x="16344000" y="58341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32</xdr:row>
      <xdr:rowOff>97560</xdr:rowOff>
    </xdr:from>
    <xdr:to>
      <xdr:col>120</xdr:col>
      <xdr:colOff>114120</xdr:colOff>
      <xdr:row>32</xdr:row>
      <xdr:rowOff>97560</xdr:rowOff>
    </xdr:to>
    <xdr:cxnSp>
      <xdr:nvCxnSpPr>
        <xdr:cNvPr id="1808" name="直線コネクタ 735"/>
        <xdr:cNvCxnSpPr/>
      </xdr:nvCxnSpPr>
      <xdr:spPr>
        <a:xfrm>
          <a:off x="16764120" y="5583960"/>
          <a:ext cx="4305240" cy="360"/>
        </a:xfrm>
        <a:prstGeom prst="straightConnector1">
          <a:avLst/>
        </a:prstGeom>
        <a:ln w="6350">
          <a:solidFill>
            <a:srgbClr val="c0c0c0"/>
          </a:solidFill>
          <a:miter/>
        </a:ln>
      </xdr:spPr>
    </xdr:cxnSp>
    <xdr:clientData/>
  </xdr:twoCellAnchor>
  <xdr:twoCellAnchor editAs="oneCell">
    <xdr:from>
      <xdr:col>93</xdr:col>
      <xdr:colOff>104040</xdr:colOff>
      <xdr:row>31</xdr:row>
      <xdr:rowOff>140760</xdr:rowOff>
    </xdr:from>
    <xdr:to>
      <xdr:col>96</xdr:col>
      <xdr:colOff>40680</xdr:colOff>
      <xdr:row>33</xdr:row>
      <xdr:rowOff>14400</xdr:rowOff>
    </xdr:to>
    <xdr:sp>
      <xdr:nvSpPr>
        <xdr:cNvPr id="1809" name="テキスト ボックス 736"/>
        <xdr:cNvSpPr/>
      </xdr:nvSpPr>
      <xdr:spPr>
        <a:xfrm>
          <a:off x="16344000" y="54558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30</xdr:row>
      <xdr:rowOff>60840</xdr:rowOff>
    </xdr:from>
    <xdr:to>
      <xdr:col>120</xdr:col>
      <xdr:colOff>114120</xdr:colOff>
      <xdr:row>30</xdr:row>
      <xdr:rowOff>60840</xdr:rowOff>
    </xdr:to>
    <xdr:cxnSp>
      <xdr:nvCxnSpPr>
        <xdr:cNvPr id="1810" name="直線コネクタ 737"/>
        <xdr:cNvCxnSpPr/>
      </xdr:nvCxnSpPr>
      <xdr:spPr>
        <a:xfrm>
          <a:off x="16764120" y="5204520"/>
          <a:ext cx="4305240" cy="360"/>
        </a:xfrm>
        <a:prstGeom prst="straightConnector1">
          <a:avLst/>
        </a:prstGeom>
        <a:ln w="6350">
          <a:solidFill>
            <a:srgbClr val="c0c0c0"/>
          </a:solidFill>
          <a:miter/>
        </a:ln>
      </xdr:spPr>
    </xdr:cxnSp>
    <xdr:clientData/>
  </xdr:twoCellAnchor>
  <xdr:twoCellAnchor editAs="oneCell">
    <xdr:from>
      <xdr:col>93</xdr:col>
      <xdr:colOff>104040</xdr:colOff>
      <xdr:row>29</xdr:row>
      <xdr:rowOff>103320</xdr:rowOff>
    </xdr:from>
    <xdr:to>
      <xdr:col>96</xdr:col>
      <xdr:colOff>40680</xdr:colOff>
      <xdr:row>30</xdr:row>
      <xdr:rowOff>147960</xdr:rowOff>
    </xdr:to>
    <xdr:sp>
      <xdr:nvSpPr>
        <xdr:cNvPr id="1811" name="テキスト ボックス 738"/>
        <xdr:cNvSpPr/>
      </xdr:nvSpPr>
      <xdr:spPr>
        <a:xfrm>
          <a:off x="16344000" y="507528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96</xdr:col>
      <xdr:colOff>0</xdr:colOff>
      <xdr:row>28</xdr:row>
      <xdr:rowOff>24480</xdr:rowOff>
    </xdr:from>
    <xdr:to>
      <xdr:col>120</xdr:col>
      <xdr:colOff>114120</xdr:colOff>
      <xdr:row>28</xdr:row>
      <xdr:rowOff>24480</xdr:rowOff>
    </xdr:to>
    <xdr:cxnSp>
      <xdr:nvCxnSpPr>
        <xdr:cNvPr id="1812" name="直線コネクタ 739"/>
        <xdr:cNvCxnSpPr/>
      </xdr:nvCxnSpPr>
      <xdr:spPr>
        <a:xfrm>
          <a:off x="16764120" y="4825080"/>
          <a:ext cx="4305240" cy="360"/>
        </a:xfrm>
        <a:prstGeom prst="straightConnector1">
          <a:avLst/>
        </a:prstGeom>
        <a:ln w="6350">
          <a:solidFill>
            <a:srgbClr val="c0c0c0"/>
          </a:solidFill>
          <a:miter/>
        </a:ln>
      </xdr:spPr>
    </xdr:cxnSp>
    <xdr:clientData/>
  </xdr:twoCellAnchor>
  <xdr:twoCellAnchor editAs="oneCell">
    <xdr:from>
      <xdr:col>93</xdr:col>
      <xdr:colOff>39960</xdr:colOff>
      <xdr:row>27</xdr:row>
      <xdr:rowOff>65880</xdr:rowOff>
    </xdr:from>
    <xdr:to>
      <xdr:col>96</xdr:col>
      <xdr:colOff>40680</xdr:colOff>
      <xdr:row>28</xdr:row>
      <xdr:rowOff>110880</xdr:rowOff>
    </xdr:to>
    <xdr:sp>
      <xdr:nvSpPr>
        <xdr:cNvPr id="1813" name="テキスト ボックス 740"/>
        <xdr:cNvSpPr/>
      </xdr:nvSpPr>
      <xdr:spPr>
        <a:xfrm>
          <a:off x="16279920" y="469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28</xdr:row>
      <xdr:rowOff>24840</xdr:rowOff>
    </xdr:from>
    <xdr:to>
      <xdr:col>120</xdr:col>
      <xdr:colOff>114120</xdr:colOff>
      <xdr:row>41</xdr:row>
      <xdr:rowOff>79200</xdr:rowOff>
    </xdr:to>
    <xdr:sp>
      <xdr:nvSpPr>
        <xdr:cNvPr id="1814" name="投資及び出資金グラフ枠"/>
        <xdr:cNvSpPr/>
      </xdr:nvSpPr>
      <xdr:spPr>
        <a:xfrm>
          <a:off x="16764120" y="4825440"/>
          <a:ext cx="430488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126720</xdr:rowOff>
    </xdr:from>
    <xdr:to>
      <xdr:col>116</xdr:col>
      <xdr:colOff>62640</xdr:colOff>
      <xdr:row>39</xdr:row>
      <xdr:rowOff>42480</xdr:rowOff>
    </xdr:to>
    <xdr:cxnSp>
      <xdr:nvCxnSpPr>
        <xdr:cNvPr id="1815" name="直線コネクタ 742"/>
        <xdr:cNvCxnSpPr/>
      </xdr:nvCxnSpPr>
      <xdr:spPr>
        <a:xfrm flipV="1">
          <a:off x="20318040" y="5270400"/>
          <a:ext cx="1440" cy="1459080"/>
        </a:xfrm>
        <a:prstGeom prst="straightConnector1">
          <a:avLst/>
        </a:prstGeom>
        <a:ln w="31750">
          <a:solidFill>
            <a:srgbClr val="808080"/>
          </a:solidFill>
          <a:miter/>
        </a:ln>
      </xdr:spPr>
    </xdr:cxnSp>
    <xdr:clientData/>
  </xdr:twoCellAnchor>
  <xdr:twoCellAnchor editAs="oneCell">
    <xdr:from>
      <xdr:col>116</xdr:col>
      <xdr:colOff>116640</xdr:colOff>
      <xdr:row>39</xdr:row>
      <xdr:rowOff>62640</xdr:rowOff>
    </xdr:from>
    <xdr:to>
      <xdr:col>118</xdr:col>
      <xdr:colOff>12240</xdr:colOff>
      <xdr:row>40</xdr:row>
      <xdr:rowOff>107640</xdr:rowOff>
    </xdr:to>
    <xdr:sp>
      <xdr:nvSpPr>
        <xdr:cNvPr id="1816" name="投資及び出資金最小値テキスト"/>
        <xdr:cNvSpPr/>
      </xdr:nvSpPr>
      <xdr:spPr>
        <a:xfrm>
          <a:off x="20373120" y="6749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42480</xdr:rowOff>
    </xdr:from>
    <xdr:to>
      <xdr:col>116</xdr:col>
      <xdr:colOff>152280</xdr:colOff>
      <xdr:row>39</xdr:row>
      <xdr:rowOff>42480</xdr:rowOff>
    </xdr:to>
    <xdr:cxnSp>
      <xdr:nvCxnSpPr>
        <xdr:cNvPr id="1817" name="直線コネクタ 744"/>
        <xdr:cNvCxnSpPr/>
      </xdr:nvCxnSpPr>
      <xdr:spPr>
        <a:xfrm>
          <a:off x="20246760" y="6729120"/>
          <a:ext cx="162360" cy="360"/>
        </a:xfrm>
        <a:prstGeom prst="straightConnector1">
          <a:avLst/>
        </a:prstGeom>
        <a:ln w="19050">
          <a:solidFill>
            <a:srgbClr val="000000"/>
          </a:solidFill>
          <a:miter/>
        </a:ln>
      </xdr:spPr>
    </xdr:cxnSp>
    <xdr:clientData/>
  </xdr:twoCellAnchor>
  <xdr:twoCellAnchor editAs="oneCell">
    <xdr:from>
      <xdr:col>116</xdr:col>
      <xdr:colOff>118440</xdr:colOff>
      <xdr:row>29</xdr:row>
      <xdr:rowOff>91440</xdr:rowOff>
    </xdr:from>
    <xdr:to>
      <xdr:col>119</xdr:col>
      <xdr:colOff>55800</xdr:colOff>
      <xdr:row>30</xdr:row>
      <xdr:rowOff>136080</xdr:rowOff>
    </xdr:to>
    <xdr:sp>
      <xdr:nvSpPr>
        <xdr:cNvPr id="1818" name="投資及び出資金最大値テキスト"/>
        <xdr:cNvSpPr/>
      </xdr:nvSpPr>
      <xdr:spPr>
        <a:xfrm>
          <a:off x="20374920" y="5063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7,639</a:t>
          </a:r>
          <a:endParaRPr b="0" lang="en-US" sz="1000" spc="-1" strike="noStrike">
            <a:latin typeface="游明朝"/>
          </a:endParaRPr>
        </a:p>
      </xdr:txBody>
    </xdr:sp>
    <xdr:clientData/>
  </xdr:twoCellAnchor>
  <xdr:twoCellAnchor editAs="twoCell">
    <xdr:from>
      <xdr:col>115</xdr:col>
      <xdr:colOff>164880</xdr:colOff>
      <xdr:row>30</xdr:row>
      <xdr:rowOff>126720</xdr:rowOff>
    </xdr:from>
    <xdr:to>
      <xdr:col>116</xdr:col>
      <xdr:colOff>152280</xdr:colOff>
      <xdr:row>30</xdr:row>
      <xdr:rowOff>126720</xdr:rowOff>
    </xdr:to>
    <xdr:cxnSp>
      <xdr:nvCxnSpPr>
        <xdr:cNvPr id="1819" name="直線コネクタ 746"/>
        <xdr:cNvCxnSpPr/>
      </xdr:nvCxnSpPr>
      <xdr:spPr>
        <a:xfrm>
          <a:off x="20246760" y="5270400"/>
          <a:ext cx="162360" cy="360"/>
        </a:xfrm>
        <a:prstGeom prst="straightConnector1">
          <a:avLst/>
        </a:prstGeom>
        <a:ln w="19050">
          <a:solidFill>
            <a:srgbClr val="000000"/>
          </a:solidFill>
          <a:miter/>
        </a:ln>
      </xdr:spPr>
    </xdr:cxnSp>
    <xdr:clientData/>
  </xdr:twoCellAnchor>
  <xdr:twoCellAnchor editAs="twoCell">
    <xdr:from>
      <xdr:col>112</xdr:col>
      <xdr:colOff>0</xdr:colOff>
      <xdr:row>38</xdr:row>
      <xdr:rowOff>140760</xdr:rowOff>
    </xdr:from>
    <xdr:to>
      <xdr:col>116</xdr:col>
      <xdr:colOff>63360</xdr:colOff>
      <xdr:row>39</xdr:row>
      <xdr:rowOff>29520</xdr:rowOff>
    </xdr:to>
    <xdr:cxnSp>
      <xdr:nvCxnSpPr>
        <xdr:cNvPr id="1820" name="直線コネクタ 747"/>
        <xdr:cNvCxnSpPr/>
      </xdr:nvCxnSpPr>
      <xdr:spPr>
        <a:xfrm flipV="1">
          <a:off x="19558080" y="6656040"/>
          <a:ext cx="762120" cy="60480"/>
        </a:xfrm>
        <a:prstGeom prst="straightConnector1">
          <a:avLst/>
        </a:prstGeom>
        <a:ln w="6350">
          <a:solidFill>
            <a:srgbClr val="ff0000"/>
          </a:solidFill>
          <a:miter/>
        </a:ln>
      </xdr:spPr>
    </xdr:cxnSp>
    <xdr:clientData/>
  </xdr:twoCellAnchor>
  <xdr:twoCellAnchor editAs="oneCell">
    <xdr:from>
      <xdr:col>116</xdr:col>
      <xdr:colOff>118440</xdr:colOff>
      <xdr:row>36</xdr:row>
      <xdr:rowOff>31680</xdr:rowOff>
    </xdr:from>
    <xdr:to>
      <xdr:col>119</xdr:col>
      <xdr:colOff>55800</xdr:colOff>
      <xdr:row>37</xdr:row>
      <xdr:rowOff>76680</xdr:rowOff>
    </xdr:to>
    <xdr:sp>
      <xdr:nvSpPr>
        <xdr:cNvPr id="1821" name="投資及び出資金平均値テキスト"/>
        <xdr:cNvSpPr/>
      </xdr:nvSpPr>
      <xdr:spPr>
        <a:xfrm>
          <a:off x="20374920" y="6203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1,786</a:t>
          </a:r>
          <a:endParaRPr b="0" lang="en-US" sz="1000" spc="-1" strike="noStrike">
            <a:latin typeface="游明朝"/>
          </a:endParaRPr>
        </a:p>
      </xdr:txBody>
    </xdr:sp>
    <xdr:clientData/>
  </xdr:twoCellAnchor>
  <xdr:twoCellAnchor editAs="twoCell">
    <xdr:from>
      <xdr:col>116</xdr:col>
      <xdr:colOff>12600</xdr:colOff>
      <xdr:row>36</xdr:row>
      <xdr:rowOff>161280</xdr:rowOff>
    </xdr:from>
    <xdr:to>
      <xdr:col>116</xdr:col>
      <xdr:colOff>113760</xdr:colOff>
      <xdr:row>37</xdr:row>
      <xdr:rowOff>93600</xdr:rowOff>
    </xdr:to>
    <xdr:sp>
      <xdr:nvSpPr>
        <xdr:cNvPr id="1822" name="フローチャート: 判断 749"/>
        <xdr:cNvSpPr/>
      </xdr:nvSpPr>
      <xdr:spPr>
        <a:xfrm>
          <a:off x="20269080" y="6333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29520</xdr:rowOff>
    </xdr:from>
    <xdr:to>
      <xdr:col>111</xdr:col>
      <xdr:colOff>174600</xdr:colOff>
      <xdr:row>39</xdr:row>
      <xdr:rowOff>38520</xdr:rowOff>
    </xdr:to>
    <xdr:cxnSp>
      <xdr:nvCxnSpPr>
        <xdr:cNvPr id="1823" name="直線コネクタ 750"/>
        <xdr:cNvCxnSpPr/>
      </xdr:nvCxnSpPr>
      <xdr:spPr>
        <a:xfrm flipV="1">
          <a:off x="18735480" y="6716160"/>
          <a:ext cx="822960" cy="9360"/>
        </a:xfrm>
        <a:prstGeom prst="straightConnector1">
          <a:avLst/>
        </a:prstGeom>
        <a:ln w="6350">
          <a:solidFill>
            <a:srgbClr val="ff0000"/>
          </a:solidFill>
          <a:miter/>
        </a:ln>
      </xdr:spPr>
    </xdr:cxnSp>
    <xdr:clientData/>
  </xdr:twoCellAnchor>
  <xdr:twoCellAnchor editAs="twoCell">
    <xdr:from>
      <xdr:col>111</xdr:col>
      <xdr:colOff>127080</xdr:colOff>
      <xdr:row>36</xdr:row>
      <xdr:rowOff>141480</xdr:rowOff>
    </xdr:from>
    <xdr:to>
      <xdr:col>112</xdr:col>
      <xdr:colOff>37800</xdr:colOff>
      <xdr:row>37</xdr:row>
      <xdr:rowOff>74520</xdr:rowOff>
    </xdr:to>
    <xdr:sp>
      <xdr:nvSpPr>
        <xdr:cNvPr id="1824" name="フローチャート: 判断 751"/>
        <xdr:cNvSpPr/>
      </xdr:nvSpPr>
      <xdr:spPr>
        <a:xfrm>
          <a:off x="19510560" y="6313680"/>
          <a:ext cx="85320" cy="10440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134280</xdr:colOff>
      <xdr:row>35</xdr:row>
      <xdr:rowOff>104400</xdr:rowOff>
    </xdr:from>
    <xdr:to>
      <xdr:col>113</xdr:col>
      <xdr:colOff>71640</xdr:colOff>
      <xdr:row>36</xdr:row>
      <xdr:rowOff>149400</xdr:rowOff>
    </xdr:to>
    <xdr:sp>
      <xdr:nvSpPr>
        <xdr:cNvPr id="1825" name="テキスト ボックス 752"/>
        <xdr:cNvSpPr/>
      </xdr:nvSpPr>
      <xdr:spPr>
        <a:xfrm>
          <a:off x="19343160" y="6105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1,895</a:t>
          </a:r>
          <a:endParaRPr b="0" lang="en-US" sz="1000" spc="-1" strike="noStrike">
            <a:latin typeface="游明朝"/>
          </a:endParaRPr>
        </a:p>
      </xdr:txBody>
    </xdr:sp>
    <xdr:clientData/>
  </xdr:twoCellAnchor>
  <xdr:twoCellAnchor editAs="twoCell">
    <xdr:from>
      <xdr:col>102</xdr:col>
      <xdr:colOff>114120</xdr:colOff>
      <xdr:row>39</xdr:row>
      <xdr:rowOff>38520</xdr:rowOff>
    </xdr:from>
    <xdr:to>
      <xdr:col>107</xdr:col>
      <xdr:colOff>50760</xdr:colOff>
      <xdr:row>39</xdr:row>
      <xdr:rowOff>38520</xdr:rowOff>
    </xdr:to>
    <xdr:cxnSp>
      <xdr:nvCxnSpPr>
        <xdr:cNvPr id="1826" name="直線コネクタ 753"/>
        <xdr:cNvCxnSpPr/>
      </xdr:nvCxnSpPr>
      <xdr:spPr>
        <a:xfrm>
          <a:off x="17925840" y="6725160"/>
          <a:ext cx="810000" cy="360"/>
        </a:xfrm>
        <a:prstGeom prst="straightConnector1">
          <a:avLst/>
        </a:prstGeom>
        <a:ln w="6350">
          <a:solidFill>
            <a:srgbClr val="ff0000"/>
          </a:solidFill>
          <a:miter/>
        </a:ln>
      </xdr:spPr>
    </xdr:cxnSp>
    <xdr:clientData/>
  </xdr:twoCellAnchor>
  <xdr:twoCellAnchor editAs="twoCell">
    <xdr:from>
      <xdr:col>107</xdr:col>
      <xdr:colOff>0</xdr:colOff>
      <xdr:row>36</xdr:row>
      <xdr:rowOff>71280</xdr:rowOff>
    </xdr:from>
    <xdr:to>
      <xdr:col>107</xdr:col>
      <xdr:colOff>101160</xdr:colOff>
      <xdr:row>37</xdr:row>
      <xdr:rowOff>3600</xdr:rowOff>
    </xdr:to>
    <xdr:sp>
      <xdr:nvSpPr>
        <xdr:cNvPr id="1827" name="フローチャート: 判断 754"/>
        <xdr:cNvSpPr/>
      </xdr:nvSpPr>
      <xdr:spPr>
        <a:xfrm>
          <a:off x="18684720" y="6243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7560</xdr:colOff>
      <xdr:row>35</xdr:row>
      <xdr:rowOff>33120</xdr:rowOff>
    </xdr:from>
    <xdr:to>
      <xdr:col>108</xdr:col>
      <xdr:colOff>119160</xdr:colOff>
      <xdr:row>36</xdr:row>
      <xdr:rowOff>78120</xdr:rowOff>
    </xdr:to>
    <xdr:sp>
      <xdr:nvSpPr>
        <xdr:cNvPr id="1828" name="テキスト ボックス 755"/>
        <xdr:cNvSpPr/>
      </xdr:nvSpPr>
      <xdr:spPr>
        <a:xfrm>
          <a:off x="18517680" y="603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2,281</a:t>
          </a:r>
          <a:endParaRPr b="0" lang="en-US" sz="1000" spc="-1" strike="noStrike">
            <a:latin typeface="游明朝"/>
          </a:endParaRPr>
        </a:p>
      </xdr:txBody>
    </xdr:sp>
    <xdr:clientData/>
  </xdr:twoCellAnchor>
  <xdr:twoCellAnchor editAs="twoCell">
    <xdr:from>
      <xdr:col>98</xdr:col>
      <xdr:colOff>0</xdr:colOff>
      <xdr:row>38</xdr:row>
      <xdr:rowOff>21240</xdr:rowOff>
    </xdr:from>
    <xdr:to>
      <xdr:col>102</xdr:col>
      <xdr:colOff>114120</xdr:colOff>
      <xdr:row>39</xdr:row>
      <xdr:rowOff>38520</xdr:rowOff>
    </xdr:to>
    <xdr:cxnSp>
      <xdr:nvCxnSpPr>
        <xdr:cNvPr id="1829" name="直線コネクタ 756"/>
        <xdr:cNvCxnSpPr/>
      </xdr:nvCxnSpPr>
      <xdr:spPr>
        <a:xfrm>
          <a:off x="17113320" y="6536520"/>
          <a:ext cx="812880" cy="189000"/>
        </a:xfrm>
        <a:prstGeom prst="straightConnector1">
          <a:avLst/>
        </a:prstGeom>
        <a:ln w="6350">
          <a:solidFill>
            <a:srgbClr val="ff0000"/>
          </a:solidFill>
          <a:miter/>
        </a:ln>
      </xdr:spPr>
    </xdr:cxnSp>
    <xdr:clientData/>
  </xdr:twoCellAnchor>
  <xdr:twoCellAnchor editAs="twoCell">
    <xdr:from>
      <xdr:col>102</xdr:col>
      <xdr:colOff>63360</xdr:colOff>
      <xdr:row>37</xdr:row>
      <xdr:rowOff>84960</xdr:rowOff>
    </xdr:from>
    <xdr:to>
      <xdr:col>102</xdr:col>
      <xdr:colOff>164520</xdr:colOff>
      <xdr:row>38</xdr:row>
      <xdr:rowOff>17280</xdr:rowOff>
    </xdr:to>
    <xdr:sp>
      <xdr:nvSpPr>
        <xdr:cNvPr id="1830" name="フローチャート: 判断 757"/>
        <xdr:cNvSpPr/>
      </xdr:nvSpPr>
      <xdr:spPr>
        <a:xfrm>
          <a:off x="17875080" y="642852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70920</xdr:colOff>
      <xdr:row>36</xdr:row>
      <xdr:rowOff>49320</xdr:rowOff>
    </xdr:from>
    <xdr:to>
      <xdr:col>104</xdr:col>
      <xdr:colOff>8280</xdr:colOff>
      <xdr:row>37</xdr:row>
      <xdr:rowOff>94320</xdr:rowOff>
    </xdr:to>
    <xdr:sp>
      <xdr:nvSpPr>
        <xdr:cNvPr id="1831" name="テキスト ボックス 758"/>
        <xdr:cNvSpPr/>
      </xdr:nvSpPr>
      <xdr:spPr>
        <a:xfrm>
          <a:off x="17708040" y="6221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1,304</a:t>
          </a:r>
          <a:endParaRPr b="0" lang="en-US" sz="1000" spc="-1" strike="noStrike">
            <a:latin typeface="游明朝"/>
          </a:endParaRPr>
        </a:p>
      </xdr:txBody>
    </xdr:sp>
    <xdr:clientData/>
  </xdr:twoCellAnchor>
  <xdr:twoCellAnchor editAs="twoCell">
    <xdr:from>
      <xdr:col>97</xdr:col>
      <xdr:colOff>127080</xdr:colOff>
      <xdr:row>37</xdr:row>
      <xdr:rowOff>130680</xdr:rowOff>
    </xdr:from>
    <xdr:to>
      <xdr:col>98</xdr:col>
      <xdr:colOff>37800</xdr:colOff>
      <xdr:row>38</xdr:row>
      <xdr:rowOff>63000</xdr:rowOff>
    </xdr:to>
    <xdr:sp>
      <xdr:nvSpPr>
        <xdr:cNvPr id="1832" name="フローチャート: 判断 759"/>
        <xdr:cNvSpPr/>
      </xdr:nvSpPr>
      <xdr:spPr>
        <a:xfrm>
          <a:off x="17065800" y="6474240"/>
          <a:ext cx="8532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134280</xdr:colOff>
      <xdr:row>36</xdr:row>
      <xdr:rowOff>95040</xdr:rowOff>
    </xdr:from>
    <xdr:to>
      <xdr:col>99</xdr:col>
      <xdr:colOff>71640</xdr:colOff>
      <xdr:row>37</xdr:row>
      <xdr:rowOff>140040</xdr:rowOff>
    </xdr:to>
    <xdr:sp>
      <xdr:nvSpPr>
        <xdr:cNvPr id="1833" name="テキスト ボックス 760"/>
        <xdr:cNvSpPr/>
      </xdr:nvSpPr>
      <xdr:spPr>
        <a:xfrm>
          <a:off x="16898400" y="6267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1,052</a:t>
          </a:r>
          <a:endParaRPr b="0" lang="en-US" sz="1000" spc="-1" strike="noStrike">
            <a:latin typeface="游明朝"/>
          </a:endParaRPr>
        </a:p>
      </xdr:txBody>
    </xdr:sp>
    <xdr:clientData/>
  </xdr:twoCellAnchor>
  <xdr:twoCellAnchor editAs="oneCell">
    <xdr:from>
      <xdr:col>115</xdr:col>
      <xdr:colOff>63360</xdr:colOff>
      <xdr:row>41</xdr:row>
      <xdr:rowOff>92880</xdr:rowOff>
    </xdr:from>
    <xdr:to>
      <xdr:col>119</xdr:col>
      <xdr:colOff>126720</xdr:colOff>
      <xdr:row>42</xdr:row>
      <xdr:rowOff>137520</xdr:rowOff>
    </xdr:to>
    <xdr:sp>
      <xdr:nvSpPr>
        <xdr:cNvPr id="1834" name="テキスト ボックス 761"/>
        <xdr:cNvSpPr/>
      </xdr:nvSpPr>
      <xdr:spPr>
        <a:xfrm>
          <a:off x="201452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41</xdr:row>
      <xdr:rowOff>92880</xdr:rowOff>
    </xdr:from>
    <xdr:to>
      <xdr:col>115</xdr:col>
      <xdr:colOff>63360</xdr:colOff>
      <xdr:row>42</xdr:row>
      <xdr:rowOff>137520</xdr:rowOff>
    </xdr:to>
    <xdr:sp>
      <xdr:nvSpPr>
        <xdr:cNvPr id="1835" name="テキスト ボックス 762"/>
        <xdr:cNvSpPr/>
      </xdr:nvSpPr>
      <xdr:spPr>
        <a:xfrm>
          <a:off x="193834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92880</xdr:rowOff>
    </xdr:from>
    <xdr:to>
      <xdr:col>110</xdr:col>
      <xdr:colOff>113760</xdr:colOff>
      <xdr:row>42</xdr:row>
      <xdr:rowOff>137520</xdr:rowOff>
    </xdr:to>
    <xdr:sp>
      <xdr:nvSpPr>
        <xdr:cNvPr id="1836" name="テキスト ボックス 763"/>
        <xdr:cNvSpPr/>
      </xdr:nvSpPr>
      <xdr:spPr>
        <a:xfrm>
          <a:off x="185608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92880</xdr:rowOff>
    </xdr:from>
    <xdr:to>
      <xdr:col>106</xdr:col>
      <xdr:colOff>3240</xdr:colOff>
      <xdr:row>42</xdr:row>
      <xdr:rowOff>137520</xdr:rowOff>
    </xdr:to>
    <xdr:sp>
      <xdr:nvSpPr>
        <xdr:cNvPr id="1837" name="テキスト ボックス 764"/>
        <xdr:cNvSpPr/>
      </xdr:nvSpPr>
      <xdr:spPr>
        <a:xfrm>
          <a:off x="177516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41</xdr:row>
      <xdr:rowOff>92880</xdr:rowOff>
    </xdr:from>
    <xdr:to>
      <xdr:col>101</xdr:col>
      <xdr:colOff>63360</xdr:colOff>
      <xdr:row>42</xdr:row>
      <xdr:rowOff>137520</xdr:rowOff>
    </xdr:to>
    <xdr:sp>
      <xdr:nvSpPr>
        <xdr:cNvPr id="1838" name="テキスト ボックス 765"/>
        <xdr:cNvSpPr/>
      </xdr:nvSpPr>
      <xdr:spPr>
        <a:xfrm>
          <a:off x="169387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38</xdr:row>
      <xdr:rowOff>92880</xdr:rowOff>
    </xdr:from>
    <xdr:to>
      <xdr:col>116</xdr:col>
      <xdr:colOff>113760</xdr:colOff>
      <xdr:row>39</xdr:row>
      <xdr:rowOff>25200</xdr:rowOff>
    </xdr:to>
    <xdr:sp>
      <xdr:nvSpPr>
        <xdr:cNvPr id="1839" name="楕円 766"/>
        <xdr:cNvSpPr/>
      </xdr:nvSpPr>
      <xdr:spPr>
        <a:xfrm>
          <a:off x="20269080" y="66081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117360</xdr:colOff>
      <xdr:row>38</xdr:row>
      <xdr:rowOff>25560</xdr:rowOff>
    </xdr:from>
    <xdr:to>
      <xdr:col>118</xdr:col>
      <xdr:colOff>140040</xdr:colOff>
      <xdr:row>39</xdr:row>
      <xdr:rowOff>70560</xdr:rowOff>
    </xdr:to>
    <xdr:sp>
      <xdr:nvSpPr>
        <xdr:cNvPr id="1840" name="投資及び出資金該当値テキスト"/>
        <xdr:cNvSpPr/>
      </xdr:nvSpPr>
      <xdr:spPr>
        <a:xfrm>
          <a:off x="20373840" y="6540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363</a:t>
          </a:r>
          <a:endParaRPr b="0" lang="en-US" sz="1000" spc="-1" strike="noStrike">
            <a:latin typeface="游明朝"/>
          </a:endParaRPr>
        </a:p>
      </xdr:txBody>
    </xdr:sp>
    <xdr:clientData/>
  </xdr:twoCellAnchor>
  <xdr:twoCellAnchor editAs="twoCell">
    <xdr:from>
      <xdr:col>111</xdr:col>
      <xdr:colOff>127080</xdr:colOff>
      <xdr:row>38</xdr:row>
      <xdr:rowOff>146160</xdr:rowOff>
    </xdr:from>
    <xdr:to>
      <xdr:col>112</xdr:col>
      <xdr:colOff>37800</xdr:colOff>
      <xdr:row>39</xdr:row>
      <xdr:rowOff>78480</xdr:rowOff>
    </xdr:to>
    <xdr:sp>
      <xdr:nvSpPr>
        <xdr:cNvPr id="1841" name="楕円 768"/>
        <xdr:cNvSpPr/>
      </xdr:nvSpPr>
      <xdr:spPr>
        <a:xfrm>
          <a:off x="19510560" y="666144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39</xdr:row>
      <xdr:rowOff>86760</xdr:rowOff>
    </xdr:from>
    <xdr:to>
      <xdr:col>112</xdr:col>
      <xdr:colOff>156960</xdr:colOff>
      <xdr:row>40</xdr:row>
      <xdr:rowOff>131760</xdr:rowOff>
    </xdr:to>
    <xdr:sp>
      <xdr:nvSpPr>
        <xdr:cNvPr id="1842" name="テキスト ボックス 769"/>
        <xdr:cNvSpPr/>
      </xdr:nvSpPr>
      <xdr:spPr>
        <a:xfrm>
          <a:off x="19406880" y="67734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107</xdr:col>
      <xdr:colOff>0</xdr:colOff>
      <xdr:row>38</xdr:row>
      <xdr:rowOff>155520</xdr:rowOff>
    </xdr:from>
    <xdr:to>
      <xdr:col>107</xdr:col>
      <xdr:colOff>101160</xdr:colOff>
      <xdr:row>39</xdr:row>
      <xdr:rowOff>87840</xdr:rowOff>
    </xdr:to>
    <xdr:sp>
      <xdr:nvSpPr>
        <xdr:cNvPr id="1843" name="楕円 770"/>
        <xdr:cNvSpPr/>
      </xdr:nvSpPr>
      <xdr:spPr>
        <a:xfrm>
          <a:off x="18684720" y="667080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87120</xdr:colOff>
      <xdr:row>39</xdr:row>
      <xdr:rowOff>95040</xdr:rowOff>
    </xdr:from>
    <xdr:to>
      <xdr:col>108</xdr:col>
      <xdr:colOff>45720</xdr:colOff>
      <xdr:row>40</xdr:row>
      <xdr:rowOff>140040</xdr:rowOff>
    </xdr:to>
    <xdr:sp>
      <xdr:nvSpPr>
        <xdr:cNvPr id="1844" name="テキスト ボックス 771"/>
        <xdr:cNvSpPr/>
      </xdr:nvSpPr>
      <xdr:spPr>
        <a:xfrm>
          <a:off x="18597240" y="67816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102</xdr:col>
      <xdr:colOff>63360</xdr:colOff>
      <xdr:row>38</xdr:row>
      <xdr:rowOff>154800</xdr:rowOff>
    </xdr:from>
    <xdr:to>
      <xdr:col>102</xdr:col>
      <xdr:colOff>164520</xdr:colOff>
      <xdr:row>39</xdr:row>
      <xdr:rowOff>87120</xdr:rowOff>
    </xdr:to>
    <xdr:sp>
      <xdr:nvSpPr>
        <xdr:cNvPr id="1845" name="楕円 772"/>
        <xdr:cNvSpPr/>
      </xdr:nvSpPr>
      <xdr:spPr>
        <a:xfrm>
          <a:off x="17875080" y="667008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39</xdr:row>
      <xdr:rowOff>94680</xdr:rowOff>
    </xdr:from>
    <xdr:to>
      <xdr:col>103</xdr:col>
      <xdr:colOff>109440</xdr:colOff>
      <xdr:row>40</xdr:row>
      <xdr:rowOff>139680</xdr:rowOff>
    </xdr:to>
    <xdr:sp>
      <xdr:nvSpPr>
        <xdr:cNvPr id="1846" name="テキスト ボックス 773"/>
        <xdr:cNvSpPr/>
      </xdr:nvSpPr>
      <xdr:spPr>
        <a:xfrm>
          <a:off x="17787600" y="67813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a:t>
          </a:r>
          <a:endParaRPr b="0" lang="en-US" sz="1000" spc="-1" strike="noStrike">
            <a:latin typeface="游明朝"/>
          </a:endParaRPr>
        </a:p>
      </xdr:txBody>
    </xdr:sp>
    <xdr:clientData/>
  </xdr:twoCellAnchor>
  <xdr:twoCellAnchor editAs="twoCell">
    <xdr:from>
      <xdr:col>97</xdr:col>
      <xdr:colOff>127080</xdr:colOff>
      <xdr:row>37</xdr:row>
      <xdr:rowOff>137880</xdr:rowOff>
    </xdr:from>
    <xdr:to>
      <xdr:col>98</xdr:col>
      <xdr:colOff>37800</xdr:colOff>
      <xdr:row>38</xdr:row>
      <xdr:rowOff>70200</xdr:rowOff>
    </xdr:to>
    <xdr:sp>
      <xdr:nvSpPr>
        <xdr:cNvPr id="1847" name="楕円 774"/>
        <xdr:cNvSpPr/>
      </xdr:nvSpPr>
      <xdr:spPr>
        <a:xfrm>
          <a:off x="17065800" y="6481440"/>
          <a:ext cx="8532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134280</xdr:colOff>
      <xdr:row>38</xdr:row>
      <xdr:rowOff>75240</xdr:rowOff>
    </xdr:from>
    <xdr:to>
      <xdr:col>99</xdr:col>
      <xdr:colOff>71640</xdr:colOff>
      <xdr:row>39</xdr:row>
      <xdr:rowOff>120240</xdr:rowOff>
    </xdr:to>
    <xdr:sp>
      <xdr:nvSpPr>
        <xdr:cNvPr id="1848" name="テキスト ボックス 775"/>
        <xdr:cNvSpPr/>
      </xdr:nvSpPr>
      <xdr:spPr>
        <a:xfrm>
          <a:off x="16898400" y="6590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1,018</a:t>
          </a:r>
          <a:endParaRPr b="0" lang="en-US" sz="1000" spc="-1" strike="noStrike">
            <a:latin typeface="游明朝"/>
          </a:endParaRPr>
        </a:p>
      </xdr:txBody>
    </xdr:sp>
    <xdr:clientData/>
  </xdr:twoCellAnchor>
  <xdr:twoCellAnchor editAs="twoCell">
    <xdr:from>
      <xdr:col>96</xdr:col>
      <xdr:colOff>0</xdr:colOff>
      <xdr:row>43</xdr:row>
      <xdr:rowOff>55080</xdr:rowOff>
    </xdr:from>
    <xdr:to>
      <xdr:col>120</xdr:col>
      <xdr:colOff>114120</xdr:colOff>
      <xdr:row>45</xdr:row>
      <xdr:rowOff>29880</xdr:rowOff>
    </xdr:to>
    <xdr:sp>
      <xdr:nvSpPr>
        <xdr:cNvPr id="1849" name="正方形/長方形 776"/>
        <xdr:cNvSpPr/>
      </xdr:nvSpPr>
      <xdr:spPr>
        <a:xfrm>
          <a:off x="16764120" y="7427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游明朝"/>
          </a:endParaRPr>
        </a:p>
      </xdr:txBody>
    </xdr:sp>
    <xdr:clientData/>
  </xdr:twoCellAnchor>
  <xdr:twoCellAnchor editAs="twoCell">
    <xdr:from>
      <xdr:col>96</xdr:col>
      <xdr:colOff>127080</xdr:colOff>
      <xdr:row>45</xdr:row>
      <xdr:rowOff>55080</xdr:rowOff>
    </xdr:from>
    <xdr:to>
      <xdr:col>104</xdr:col>
      <xdr:colOff>126720</xdr:colOff>
      <xdr:row>46</xdr:row>
      <xdr:rowOff>133920</xdr:rowOff>
    </xdr:to>
    <xdr:sp>
      <xdr:nvSpPr>
        <xdr:cNvPr id="1850" name="正方形/長方形 777"/>
        <xdr:cNvSpPr/>
      </xdr:nvSpPr>
      <xdr:spPr>
        <a:xfrm>
          <a:off x="1689120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86400</xdr:rowOff>
    </xdr:from>
    <xdr:to>
      <xdr:col>104</xdr:col>
      <xdr:colOff>126720</xdr:colOff>
      <xdr:row>47</xdr:row>
      <xdr:rowOff>171000</xdr:rowOff>
    </xdr:to>
    <xdr:sp>
      <xdr:nvSpPr>
        <xdr:cNvPr id="1851" name="正方形/長方形 778"/>
        <xdr:cNvSpPr/>
      </xdr:nvSpPr>
      <xdr:spPr>
        <a:xfrm>
          <a:off x="1689120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23/37</a:t>
          </a:r>
          <a:endParaRPr b="0" lang="en-US" sz="1200" spc="-1" strike="noStrike">
            <a:latin typeface="游明朝"/>
          </a:endParaRPr>
        </a:p>
      </xdr:txBody>
    </xdr:sp>
    <xdr:clientData/>
  </xdr:twoCellAnchor>
  <xdr:twoCellAnchor editAs="twoCell">
    <xdr:from>
      <xdr:col>102</xdr:col>
      <xdr:colOff>0</xdr:colOff>
      <xdr:row>45</xdr:row>
      <xdr:rowOff>55080</xdr:rowOff>
    </xdr:from>
    <xdr:to>
      <xdr:col>109</xdr:col>
      <xdr:colOff>174240</xdr:colOff>
      <xdr:row>46</xdr:row>
      <xdr:rowOff>133920</xdr:rowOff>
    </xdr:to>
    <xdr:sp>
      <xdr:nvSpPr>
        <xdr:cNvPr id="1852" name="正方形/長方形 779"/>
        <xdr:cNvSpPr/>
      </xdr:nvSpPr>
      <xdr:spPr>
        <a:xfrm>
          <a:off x="1781172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86400</xdr:rowOff>
    </xdr:from>
    <xdr:to>
      <xdr:col>109</xdr:col>
      <xdr:colOff>174240</xdr:colOff>
      <xdr:row>47</xdr:row>
      <xdr:rowOff>171000</xdr:rowOff>
    </xdr:to>
    <xdr:sp>
      <xdr:nvSpPr>
        <xdr:cNvPr id="1853" name="正方形/長方形 780"/>
        <xdr:cNvSpPr/>
      </xdr:nvSpPr>
      <xdr:spPr>
        <a:xfrm>
          <a:off x="1781172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10,980</a:t>
          </a:r>
          <a:endParaRPr b="0" lang="en-US" sz="1200" spc="-1" strike="noStrike">
            <a:latin typeface="游明朝"/>
          </a:endParaRPr>
        </a:p>
      </xdr:txBody>
    </xdr:sp>
    <xdr:clientData/>
  </xdr:twoCellAnchor>
  <xdr:twoCellAnchor editAs="twoCell">
    <xdr:from>
      <xdr:col>108</xdr:col>
      <xdr:colOff>0</xdr:colOff>
      <xdr:row>45</xdr:row>
      <xdr:rowOff>55080</xdr:rowOff>
    </xdr:from>
    <xdr:to>
      <xdr:col>115</xdr:col>
      <xdr:colOff>174240</xdr:colOff>
      <xdr:row>46</xdr:row>
      <xdr:rowOff>133920</xdr:rowOff>
    </xdr:to>
    <xdr:sp>
      <xdr:nvSpPr>
        <xdr:cNvPr id="1854" name="正方形/長方形 781"/>
        <xdr:cNvSpPr/>
      </xdr:nvSpPr>
      <xdr:spPr>
        <a:xfrm>
          <a:off x="1885968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46</xdr:row>
      <xdr:rowOff>86400</xdr:rowOff>
    </xdr:from>
    <xdr:to>
      <xdr:col>115</xdr:col>
      <xdr:colOff>174240</xdr:colOff>
      <xdr:row>47</xdr:row>
      <xdr:rowOff>171000</xdr:rowOff>
    </xdr:to>
    <xdr:sp>
      <xdr:nvSpPr>
        <xdr:cNvPr id="1855" name="正方形/長方形 782"/>
        <xdr:cNvSpPr/>
      </xdr:nvSpPr>
      <xdr:spPr>
        <a:xfrm>
          <a:off x="1885968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50,818</a:t>
          </a:r>
          <a:endParaRPr b="0" lang="en-US" sz="1200" spc="-1" strike="noStrike">
            <a:latin typeface="游明朝"/>
          </a:endParaRPr>
        </a:p>
      </xdr:txBody>
    </xdr:sp>
    <xdr:clientData/>
  </xdr:twoCellAnchor>
  <xdr:twoCellAnchor editAs="twoCell">
    <xdr:from>
      <xdr:col>96</xdr:col>
      <xdr:colOff>0</xdr:colOff>
      <xdr:row>48</xdr:row>
      <xdr:rowOff>24840</xdr:rowOff>
    </xdr:from>
    <xdr:to>
      <xdr:col>120</xdr:col>
      <xdr:colOff>114120</xdr:colOff>
      <xdr:row>61</xdr:row>
      <xdr:rowOff>79200</xdr:rowOff>
    </xdr:to>
    <xdr:sp>
      <xdr:nvSpPr>
        <xdr:cNvPr id="1856" name="正方形/長方形 783"/>
        <xdr:cNvSpPr/>
      </xdr:nvSpPr>
      <xdr:spPr>
        <a:xfrm>
          <a:off x="16764120" y="8254440"/>
          <a:ext cx="430488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1857" name="テキスト ボックス 784"/>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79200</xdr:rowOff>
    </xdr:from>
    <xdr:to>
      <xdr:col>120</xdr:col>
      <xdr:colOff>114120</xdr:colOff>
      <xdr:row>61</xdr:row>
      <xdr:rowOff>79200</xdr:rowOff>
    </xdr:to>
    <xdr:cxnSp>
      <xdr:nvCxnSpPr>
        <xdr:cNvPr id="1858" name="直線コネクタ 785"/>
        <xdr:cNvCxnSpPr/>
      </xdr:nvCxnSpPr>
      <xdr:spPr>
        <a:xfrm>
          <a:off x="16764120" y="10537560"/>
          <a:ext cx="4305240" cy="360"/>
        </a:xfrm>
        <a:prstGeom prst="straightConnector1">
          <a:avLst/>
        </a:prstGeom>
        <a:ln w="6350">
          <a:solidFill>
            <a:srgbClr val="c0c0c0"/>
          </a:solidFill>
          <a:miter/>
        </a:ln>
      </xdr:spPr>
    </xdr:cxnSp>
    <xdr:clientData/>
  </xdr:twoCellAnchor>
  <xdr:twoCellAnchor editAs="twoCell">
    <xdr:from>
      <xdr:col>96</xdr:col>
      <xdr:colOff>0</xdr:colOff>
      <xdr:row>59</xdr:row>
      <xdr:rowOff>42480</xdr:rowOff>
    </xdr:from>
    <xdr:to>
      <xdr:col>120</xdr:col>
      <xdr:colOff>114120</xdr:colOff>
      <xdr:row>59</xdr:row>
      <xdr:rowOff>42480</xdr:rowOff>
    </xdr:to>
    <xdr:cxnSp>
      <xdr:nvCxnSpPr>
        <xdr:cNvPr id="1859" name="直線コネクタ 786"/>
        <xdr:cNvCxnSpPr/>
      </xdr:nvCxnSpPr>
      <xdr:spPr>
        <a:xfrm>
          <a:off x="16764120" y="10158120"/>
          <a:ext cx="4305240" cy="360"/>
        </a:xfrm>
        <a:prstGeom prst="straightConnector1">
          <a:avLst/>
        </a:prstGeom>
        <a:ln w="6350">
          <a:solidFill>
            <a:srgbClr val="c0c0c0"/>
          </a:solidFill>
          <a:miter/>
        </a:ln>
      </xdr:spPr>
    </xdr:cxnSp>
    <xdr:clientData/>
  </xdr:twoCellAnchor>
  <xdr:twoCellAnchor editAs="oneCell">
    <xdr:from>
      <xdr:col>94</xdr:col>
      <xdr:colOff>133920</xdr:colOff>
      <xdr:row>58</xdr:row>
      <xdr:rowOff>87480</xdr:rowOff>
    </xdr:from>
    <xdr:to>
      <xdr:col>96</xdr:col>
      <xdr:colOff>29520</xdr:colOff>
      <xdr:row>59</xdr:row>
      <xdr:rowOff>132480</xdr:rowOff>
    </xdr:to>
    <xdr:sp>
      <xdr:nvSpPr>
        <xdr:cNvPr id="1860" name="テキスト ボックス 787"/>
        <xdr:cNvSpPr/>
      </xdr:nvSpPr>
      <xdr:spPr>
        <a:xfrm>
          <a:off x="16548840" y="10031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57</xdr:row>
      <xdr:rowOff>6120</xdr:rowOff>
    </xdr:from>
    <xdr:to>
      <xdr:col>120</xdr:col>
      <xdr:colOff>114120</xdr:colOff>
      <xdr:row>57</xdr:row>
      <xdr:rowOff>6120</xdr:rowOff>
    </xdr:to>
    <xdr:cxnSp>
      <xdr:nvCxnSpPr>
        <xdr:cNvPr id="1861" name="直線コネクタ 788"/>
        <xdr:cNvCxnSpPr/>
      </xdr:nvCxnSpPr>
      <xdr:spPr>
        <a:xfrm>
          <a:off x="16764120" y="9778680"/>
          <a:ext cx="4305240" cy="360"/>
        </a:xfrm>
        <a:prstGeom prst="straightConnector1">
          <a:avLst/>
        </a:prstGeom>
        <a:ln w="6350">
          <a:solidFill>
            <a:srgbClr val="c0c0c0"/>
          </a:solidFill>
          <a:miter/>
        </a:ln>
      </xdr:spPr>
    </xdr:cxnSp>
    <xdr:clientData/>
  </xdr:twoCellAnchor>
  <xdr:twoCellAnchor editAs="oneCell">
    <xdr:from>
      <xdr:col>93</xdr:col>
      <xdr:colOff>104040</xdr:colOff>
      <xdr:row>56</xdr:row>
      <xdr:rowOff>50400</xdr:rowOff>
    </xdr:from>
    <xdr:to>
      <xdr:col>96</xdr:col>
      <xdr:colOff>40680</xdr:colOff>
      <xdr:row>57</xdr:row>
      <xdr:rowOff>95400</xdr:rowOff>
    </xdr:to>
    <xdr:sp>
      <xdr:nvSpPr>
        <xdr:cNvPr id="1862" name="テキスト ボックス 789"/>
        <xdr:cNvSpPr/>
      </xdr:nvSpPr>
      <xdr:spPr>
        <a:xfrm>
          <a:off x="16344000" y="96516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96</xdr:col>
      <xdr:colOff>0</xdr:colOff>
      <xdr:row>54</xdr:row>
      <xdr:rowOff>134280</xdr:rowOff>
    </xdr:from>
    <xdr:to>
      <xdr:col>120</xdr:col>
      <xdr:colOff>114120</xdr:colOff>
      <xdr:row>54</xdr:row>
      <xdr:rowOff>134280</xdr:rowOff>
    </xdr:to>
    <xdr:cxnSp>
      <xdr:nvCxnSpPr>
        <xdr:cNvPr id="1863" name="直線コネクタ 790"/>
        <xdr:cNvCxnSpPr/>
      </xdr:nvCxnSpPr>
      <xdr:spPr>
        <a:xfrm>
          <a:off x="16764120" y="9392760"/>
          <a:ext cx="4305240" cy="360"/>
        </a:xfrm>
        <a:prstGeom prst="straightConnector1">
          <a:avLst/>
        </a:prstGeom>
        <a:ln w="6350">
          <a:solidFill>
            <a:srgbClr val="c0c0c0"/>
          </a:solidFill>
          <a:miter/>
        </a:ln>
      </xdr:spPr>
    </xdr:cxnSp>
    <xdr:clientData/>
  </xdr:twoCellAnchor>
  <xdr:twoCellAnchor editAs="oneCell">
    <xdr:from>
      <xdr:col>93</xdr:col>
      <xdr:colOff>104040</xdr:colOff>
      <xdr:row>54</xdr:row>
      <xdr:rowOff>4680</xdr:rowOff>
    </xdr:from>
    <xdr:to>
      <xdr:col>96</xdr:col>
      <xdr:colOff>40680</xdr:colOff>
      <xdr:row>55</xdr:row>
      <xdr:rowOff>49680</xdr:rowOff>
    </xdr:to>
    <xdr:sp>
      <xdr:nvSpPr>
        <xdr:cNvPr id="1864" name="テキスト ボックス 791"/>
        <xdr:cNvSpPr/>
      </xdr:nvSpPr>
      <xdr:spPr>
        <a:xfrm>
          <a:off x="16344000" y="92631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52</xdr:row>
      <xdr:rowOff>97560</xdr:rowOff>
    </xdr:from>
    <xdr:to>
      <xdr:col>120</xdr:col>
      <xdr:colOff>114120</xdr:colOff>
      <xdr:row>52</xdr:row>
      <xdr:rowOff>97560</xdr:rowOff>
    </xdr:to>
    <xdr:cxnSp>
      <xdr:nvCxnSpPr>
        <xdr:cNvPr id="1865" name="直線コネクタ 792"/>
        <xdr:cNvCxnSpPr/>
      </xdr:nvCxnSpPr>
      <xdr:spPr>
        <a:xfrm>
          <a:off x="16764120" y="9012960"/>
          <a:ext cx="4305240" cy="360"/>
        </a:xfrm>
        <a:prstGeom prst="straightConnector1">
          <a:avLst/>
        </a:prstGeom>
        <a:ln w="6350">
          <a:solidFill>
            <a:srgbClr val="c0c0c0"/>
          </a:solidFill>
          <a:miter/>
        </a:ln>
      </xdr:spPr>
    </xdr:cxnSp>
    <xdr:clientData/>
  </xdr:twoCellAnchor>
  <xdr:twoCellAnchor editAs="oneCell">
    <xdr:from>
      <xdr:col>93</xdr:col>
      <xdr:colOff>104040</xdr:colOff>
      <xdr:row>51</xdr:row>
      <xdr:rowOff>140760</xdr:rowOff>
    </xdr:from>
    <xdr:to>
      <xdr:col>96</xdr:col>
      <xdr:colOff>40680</xdr:colOff>
      <xdr:row>53</xdr:row>
      <xdr:rowOff>14400</xdr:rowOff>
    </xdr:to>
    <xdr:sp>
      <xdr:nvSpPr>
        <xdr:cNvPr id="1866" name="テキスト ボックス 793"/>
        <xdr:cNvSpPr/>
      </xdr:nvSpPr>
      <xdr:spPr>
        <a:xfrm>
          <a:off x="16344000" y="88848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游明朝"/>
          </a:endParaRPr>
        </a:p>
      </xdr:txBody>
    </xdr:sp>
    <xdr:clientData/>
  </xdr:twoCellAnchor>
  <xdr:twoCellAnchor editAs="twoCell">
    <xdr:from>
      <xdr:col>96</xdr:col>
      <xdr:colOff>0</xdr:colOff>
      <xdr:row>50</xdr:row>
      <xdr:rowOff>60840</xdr:rowOff>
    </xdr:from>
    <xdr:to>
      <xdr:col>120</xdr:col>
      <xdr:colOff>114120</xdr:colOff>
      <xdr:row>50</xdr:row>
      <xdr:rowOff>60840</xdr:rowOff>
    </xdr:to>
    <xdr:cxnSp>
      <xdr:nvCxnSpPr>
        <xdr:cNvPr id="1867" name="直線コネクタ 794"/>
        <xdr:cNvCxnSpPr/>
      </xdr:nvCxnSpPr>
      <xdr:spPr>
        <a:xfrm>
          <a:off x="16764120" y="8633520"/>
          <a:ext cx="4305240" cy="360"/>
        </a:xfrm>
        <a:prstGeom prst="straightConnector1">
          <a:avLst/>
        </a:prstGeom>
        <a:ln w="6350">
          <a:solidFill>
            <a:srgbClr val="c0c0c0"/>
          </a:solidFill>
          <a:miter/>
        </a:ln>
      </xdr:spPr>
    </xdr:cxnSp>
    <xdr:clientData/>
  </xdr:twoCellAnchor>
  <xdr:twoCellAnchor editAs="oneCell">
    <xdr:from>
      <xdr:col>93</xdr:col>
      <xdr:colOff>39960</xdr:colOff>
      <xdr:row>49</xdr:row>
      <xdr:rowOff>103320</xdr:rowOff>
    </xdr:from>
    <xdr:to>
      <xdr:col>96</xdr:col>
      <xdr:colOff>40680</xdr:colOff>
      <xdr:row>50</xdr:row>
      <xdr:rowOff>147960</xdr:rowOff>
    </xdr:to>
    <xdr:sp>
      <xdr:nvSpPr>
        <xdr:cNvPr id="1868" name="テキスト ボックス 795"/>
        <xdr:cNvSpPr/>
      </xdr:nvSpPr>
      <xdr:spPr>
        <a:xfrm>
          <a:off x="16279920" y="850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96</xdr:col>
      <xdr:colOff>0</xdr:colOff>
      <xdr:row>48</xdr:row>
      <xdr:rowOff>24480</xdr:rowOff>
    </xdr:from>
    <xdr:to>
      <xdr:col>120</xdr:col>
      <xdr:colOff>114120</xdr:colOff>
      <xdr:row>48</xdr:row>
      <xdr:rowOff>24480</xdr:rowOff>
    </xdr:to>
    <xdr:cxnSp>
      <xdr:nvCxnSpPr>
        <xdr:cNvPr id="1869" name="直線コネクタ 796"/>
        <xdr:cNvCxnSpPr/>
      </xdr:nvCxnSpPr>
      <xdr:spPr>
        <a:xfrm>
          <a:off x="16764120" y="8254080"/>
          <a:ext cx="4305240" cy="360"/>
        </a:xfrm>
        <a:prstGeom prst="straightConnector1">
          <a:avLst/>
        </a:prstGeom>
        <a:ln w="6350">
          <a:solidFill>
            <a:srgbClr val="c0c0c0"/>
          </a:solidFill>
          <a:miter/>
        </a:ln>
      </xdr:spPr>
    </xdr:cxnSp>
    <xdr:clientData/>
  </xdr:twoCellAnchor>
  <xdr:twoCellAnchor editAs="oneCell">
    <xdr:from>
      <xdr:col>93</xdr:col>
      <xdr:colOff>39960</xdr:colOff>
      <xdr:row>47</xdr:row>
      <xdr:rowOff>65880</xdr:rowOff>
    </xdr:from>
    <xdr:to>
      <xdr:col>96</xdr:col>
      <xdr:colOff>40680</xdr:colOff>
      <xdr:row>48</xdr:row>
      <xdr:rowOff>110880</xdr:rowOff>
    </xdr:to>
    <xdr:sp>
      <xdr:nvSpPr>
        <xdr:cNvPr id="1870" name="テキスト ボックス 797"/>
        <xdr:cNvSpPr/>
      </xdr:nvSpPr>
      <xdr:spPr>
        <a:xfrm>
          <a:off x="16279920" y="8124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96</xdr:col>
      <xdr:colOff>0</xdr:colOff>
      <xdr:row>48</xdr:row>
      <xdr:rowOff>24840</xdr:rowOff>
    </xdr:from>
    <xdr:to>
      <xdr:col>120</xdr:col>
      <xdr:colOff>114120</xdr:colOff>
      <xdr:row>61</xdr:row>
      <xdr:rowOff>79200</xdr:rowOff>
    </xdr:to>
    <xdr:sp>
      <xdr:nvSpPr>
        <xdr:cNvPr id="1871" name="貸付金グラフ枠"/>
        <xdr:cNvSpPr/>
      </xdr:nvSpPr>
      <xdr:spPr>
        <a:xfrm>
          <a:off x="16764120" y="8254440"/>
          <a:ext cx="430488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17640</xdr:rowOff>
    </xdr:from>
    <xdr:to>
      <xdr:col>116</xdr:col>
      <xdr:colOff>62640</xdr:colOff>
      <xdr:row>59</xdr:row>
      <xdr:rowOff>42480</xdr:rowOff>
    </xdr:to>
    <xdr:cxnSp>
      <xdr:nvCxnSpPr>
        <xdr:cNvPr id="1872" name="直線コネクタ 799"/>
        <xdr:cNvCxnSpPr/>
      </xdr:nvCxnSpPr>
      <xdr:spPr>
        <a:xfrm flipV="1">
          <a:off x="20318040" y="8590320"/>
          <a:ext cx="1440" cy="1568160"/>
        </a:xfrm>
        <a:prstGeom prst="straightConnector1">
          <a:avLst/>
        </a:prstGeom>
        <a:ln w="31750">
          <a:solidFill>
            <a:srgbClr val="808080"/>
          </a:solidFill>
          <a:miter/>
        </a:ln>
      </xdr:spPr>
    </xdr:cxnSp>
    <xdr:clientData/>
  </xdr:twoCellAnchor>
  <xdr:twoCellAnchor editAs="oneCell">
    <xdr:from>
      <xdr:col>116</xdr:col>
      <xdr:colOff>116640</xdr:colOff>
      <xdr:row>59</xdr:row>
      <xdr:rowOff>62640</xdr:rowOff>
    </xdr:from>
    <xdr:to>
      <xdr:col>118</xdr:col>
      <xdr:colOff>12240</xdr:colOff>
      <xdr:row>60</xdr:row>
      <xdr:rowOff>107640</xdr:rowOff>
    </xdr:to>
    <xdr:sp>
      <xdr:nvSpPr>
        <xdr:cNvPr id="1873" name="貸付金最小値テキスト"/>
        <xdr:cNvSpPr/>
      </xdr:nvSpPr>
      <xdr:spPr>
        <a:xfrm>
          <a:off x="20373120" y="10178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59</xdr:row>
      <xdr:rowOff>42480</xdr:rowOff>
    </xdr:from>
    <xdr:to>
      <xdr:col>116</xdr:col>
      <xdr:colOff>152280</xdr:colOff>
      <xdr:row>59</xdr:row>
      <xdr:rowOff>42480</xdr:rowOff>
    </xdr:to>
    <xdr:cxnSp>
      <xdr:nvCxnSpPr>
        <xdr:cNvPr id="1874" name="直線コネクタ 801"/>
        <xdr:cNvCxnSpPr/>
      </xdr:nvCxnSpPr>
      <xdr:spPr>
        <a:xfrm>
          <a:off x="20246760" y="10158120"/>
          <a:ext cx="162360" cy="360"/>
        </a:xfrm>
        <a:prstGeom prst="straightConnector1">
          <a:avLst/>
        </a:prstGeom>
        <a:ln w="19050">
          <a:solidFill>
            <a:srgbClr val="000000"/>
          </a:solidFill>
          <a:miter/>
        </a:ln>
      </xdr:spPr>
    </xdr:cxnSp>
    <xdr:clientData/>
  </xdr:twoCellAnchor>
  <xdr:twoCellAnchor editAs="oneCell">
    <xdr:from>
      <xdr:col>116</xdr:col>
      <xdr:colOff>119160</xdr:colOff>
      <xdr:row>48</xdr:row>
      <xdr:rowOff>147600</xdr:rowOff>
    </xdr:from>
    <xdr:to>
      <xdr:col>119</xdr:col>
      <xdr:colOff>120240</xdr:colOff>
      <xdr:row>50</xdr:row>
      <xdr:rowOff>20880</xdr:rowOff>
    </xdr:to>
    <xdr:sp>
      <xdr:nvSpPr>
        <xdr:cNvPr id="1875" name="貸付金最大値テキスト"/>
        <xdr:cNvSpPr/>
      </xdr:nvSpPr>
      <xdr:spPr>
        <a:xfrm>
          <a:off x="20375640" y="8377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12,355</a:t>
          </a:r>
          <a:endParaRPr b="0" lang="en-US" sz="1000" spc="-1" strike="noStrike">
            <a:latin typeface="游明朝"/>
          </a:endParaRPr>
        </a:p>
      </xdr:txBody>
    </xdr:sp>
    <xdr:clientData/>
  </xdr:twoCellAnchor>
  <xdr:twoCellAnchor editAs="twoCell">
    <xdr:from>
      <xdr:col>115</xdr:col>
      <xdr:colOff>164880</xdr:colOff>
      <xdr:row>50</xdr:row>
      <xdr:rowOff>17640</xdr:rowOff>
    </xdr:from>
    <xdr:to>
      <xdr:col>116</xdr:col>
      <xdr:colOff>152280</xdr:colOff>
      <xdr:row>50</xdr:row>
      <xdr:rowOff>17640</xdr:rowOff>
    </xdr:to>
    <xdr:cxnSp>
      <xdr:nvCxnSpPr>
        <xdr:cNvPr id="1876" name="直線コネクタ 803"/>
        <xdr:cNvCxnSpPr/>
      </xdr:nvCxnSpPr>
      <xdr:spPr>
        <a:xfrm>
          <a:off x="20246760" y="8590320"/>
          <a:ext cx="162360" cy="360"/>
        </a:xfrm>
        <a:prstGeom prst="straightConnector1">
          <a:avLst/>
        </a:prstGeom>
        <a:ln w="19050">
          <a:solidFill>
            <a:srgbClr val="000000"/>
          </a:solidFill>
          <a:miter/>
        </a:ln>
      </xdr:spPr>
    </xdr:cxnSp>
    <xdr:clientData/>
  </xdr:twoCellAnchor>
  <xdr:twoCellAnchor editAs="twoCell">
    <xdr:from>
      <xdr:col>112</xdr:col>
      <xdr:colOff>0</xdr:colOff>
      <xdr:row>58</xdr:row>
      <xdr:rowOff>140760</xdr:rowOff>
    </xdr:from>
    <xdr:to>
      <xdr:col>116</xdr:col>
      <xdr:colOff>63360</xdr:colOff>
      <xdr:row>58</xdr:row>
      <xdr:rowOff>142200</xdr:rowOff>
    </xdr:to>
    <xdr:cxnSp>
      <xdr:nvCxnSpPr>
        <xdr:cNvPr id="1877" name="直線コネクタ 804"/>
        <xdr:cNvCxnSpPr/>
      </xdr:nvCxnSpPr>
      <xdr:spPr>
        <a:xfrm flipV="1">
          <a:off x="19558080" y="10085040"/>
          <a:ext cx="762120" cy="1800"/>
        </a:xfrm>
        <a:prstGeom prst="straightConnector1">
          <a:avLst/>
        </a:prstGeom>
        <a:ln w="6350">
          <a:solidFill>
            <a:srgbClr val="ff0000"/>
          </a:solidFill>
          <a:miter/>
        </a:ln>
      </xdr:spPr>
    </xdr:cxnSp>
    <xdr:clientData/>
  </xdr:twoCellAnchor>
  <xdr:twoCellAnchor editAs="oneCell">
    <xdr:from>
      <xdr:col>116</xdr:col>
      <xdr:colOff>118440</xdr:colOff>
      <xdr:row>56</xdr:row>
      <xdr:rowOff>48240</xdr:rowOff>
    </xdr:from>
    <xdr:to>
      <xdr:col>119</xdr:col>
      <xdr:colOff>55800</xdr:colOff>
      <xdr:row>57</xdr:row>
      <xdr:rowOff>93240</xdr:rowOff>
    </xdr:to>
    <xdr:sp>
      <xdr:nvSpPr>
        <xdr:cNvPr id="1878" name="貸付金平均値テキスト"/>
        <xdr:cNvSpPr/>
      </xdr:nvSpPr>
      <xdr:spPr>
        <a:xfrm>
          <a:off x="20374920" y="9649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2,564</a:t>
          </a:r>
          <a:endParaRPr b="0" lang="en-US" sz="1000" spc="-1" strike="noStrike">
            <a:latin typeface="游明朝"/>
          </a:endParaRPr>
        </a:p>
      </xdr:txBody>
    </xdr:sp>
    <xdr:clientData/>
  </xdr:twoCellAnchor>
  <xdr:twoCellAnchor editAs="twoCell">
    <xdr:from>
      <xdr:col>116</xdr:col>
      <xdr:colOff>12600</xdr:colOff>
      <xdr:row>57</xdr:row>
      <xdr:rowOff>10080</xdr:rowOff>
    </xdr:from>
    <xdr:to>
      <xdr:col>116</xdr:col>
      <xdr:colOff>113760</xdr:colOff>
      <xdr:row>57</xdr:row>
      <xdr:rowOff>107640</xdr:rowOff>
    </xdr:to>
    <xdr:sp>
      <xdr:nvSpPr>
        <xdr:cNvPr id="1879" name="フローチャート: 判断 806"/>
        <xdr:cNvSpPr/>
      </xdr:nvSpPr>
      <xdr:spPr>
        <a:xfrm>
          <a:off x="20269080" y="97826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101880</xdr:rowOff>
    </xdr:from>
    <xdr:to>
      <xdr:col>111</xdr:col>
      <xdr:colOff>174600</xdr:colOff>
      <xdr:row>58</xdr:row>
      <xdr:rowOff>142200</xdr:rowOff>
    </xdr:to>
    <xdr:cxnSp>
      <xdr:nvCxnSpPr>
        <xdr:cNvPr id="1880" name="直線コネクタ 807"/>
        <xdr:cNvCxnSpPr/>
      </xdr:nvCxnSpPr>
      <xdr:spPr>
        <a:xfrm>
          <a:off x="18735480" y="10046160"/>
          <a:ext cx="822960" cy="40680"/>
        </a:xfrm>
        <a:prstGeom prst="straightConnector1">
          <a:avLst/>
        </a:prstGeom>
        <a:ln w="6350">
          <a:solidFill>
            <a:srgbClr val="ff0000"/>
          </a:solidFill>
          <a:miter/>
        </a:ln>
      </xdr:spPr>
    </xdr:cxnSp>
    <xdr:clientData/>
  </xdr:twoCellAnchor>
  <xdr:twoCellAnchor editAs="twoCell">
    <xdr:from>
      <xdr:col>111</xdr:col>
      <xdr:colOff>127080</xdr:colOff>
      <xdr:row>56</xdr:row>
      <xdr:rowOff>162720</xdr:rowOff>
    </xdr:from>
    <xdr:to>
      <xdr:col>112</xdr:col>
      <xdr:colOff>37800</xdr:colOff>
      <xdr:row>57</xdr:row>
      <xdr:rowOff>95040</xdr:rowOff>
    </xdr:to>
    <xdr:sp>
      <xdr:nvSpPr>
        <xdr:cNvPr id="1881" name="フローチャート: 判断 808"/>
        <xdr:cNvSpPr/>
      </xdr:nvSpPr>
      <xdr:spPr>
        <a:xfrm>
          <a:off x="19510560" y="976392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134280</xdr:colOff>
      <xdr:row>55</xdr:row>
      <xdr:rowOff>127440</xdr:rowOff>
    </xdr:from>
    <xdr:to>
      <xdr:col>113</xdr:col>
      <xdr:colOff>71640</xdr:colOff>
      <xdr:row>57</xdr:row>
      <xdr:rowOff>1080</xdr:rowOff>
    </xdr:to>
    <xdr:sp>
      <xdr:nvSpPr>
        <xdr:cNvPr id="1882" name="テキスト ボックス 809"/>
        <xdr:cNvSpPr/>
      </xdr:nvSpPr>
      <xdr:spPr>
        <a:xfrm>
          <a:off x="19343160" y="9557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2,670</a:t>
          </a:r>
          <a:endParaRPr b="0" lang="en-US" sz="1000" spc="-1" strike="noStrike">
            <a:latin typeface="游明朝"/>
          </a:endParaRPr>
        </a:p>
      </xdr:txBody>
    </xdr:sp>
    <xdr:clientData/>
  </xdr:twoCellAnchor>
  <xdr:twoCellAnchor editAs="twoCell">
    <xdr:from>
      <xdr:col>102</xdr:col>
      <xdr:colOff>114120</xdr:colOff>
      <xdr:row>58</xdr:row>
      <xdr:rowOff>88560</xdr:rowOff>
    </xdr:from>
    <xdr:to>
      <xdr:col>107</xdr:col>
      <xdr:colOff>50760</xdr:colOff>
      <xdr:row>58</xdr:row>
      <xdr:rowOff>101880</xdr:rowOff>
    </xdr:to>
    <xdr:cxnSp>
      <xdr:nvCxnSpPr>
        <xdr:cNvPr id="1883" name="直線コネクタ 810"/>
        <xdr:cNvCxnSpPr/>
      </xdr:nvCxnSpPr>
      <xdr:spPr>
        <a:xfrm>
          <a:off x="17925840" y="10032840"/>
          <a:ext cx="810000" cy="13680"/>
        </a:xfrm>
        <a:prstGeom prst="straightConnector1">
          <a:avLst/>
        </a:prstGeom>
        <a:ln w="6350">
          <a:solidFill>
            <a:srgbClr val="ff0000"/>
          </a:solidFill>
          <a:miter/>
        </a:ln>
      </xdr:spPr>
    </xdr:cxnSp>
    <xdr:clientData/>
  </xdr:twoCellAnchor>
  <xdr:twoCellAnchor editAs="twoCell">
    <xdr:from>
      <xdr:col>107</xdr:col>
      <xdr:colOff>0</xdr:colOff>
      <xdr:row>56</xdr:row>
      <xdr:rowOff>162000</xdr:rowOff>
    </xdr:from>
    <xdr:to>
      <xdr:col>107</xdr:col>
      <xdr:colOff>101160</xdr:colOff>
      <xdr:row>57</xdr:row>
      <xdr:rowOff>94320</xdr:rowOff>
    </xdr:to>
    <xdr:sp>
      <xdr:nvSpPr>
        <xdr:cNvPr id="1884" name="フローチャート: 判断 811"/>
        <xdr:cNvSpPr/>
      </xdr:nvSpPr>
      <xdr:spPr>
        <a:xfrm>
          <a:off x="18684720" y="97632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7560</xdr:colOff>
      <xdr:row>55</xdr:row>
      <xdr:rowOff>126360</xdr:rowOff>
    </xdr:from>
    <xdr:to>
      <xdr:col>108</xdr:col>
      <xdr:colOff>119160</xdr:colOff>
      <xdr:row>56</xdr:row>
      <xdr:rowOff>171360</xdr:rowOff>
    </xdr:to>
    <xdr:sp>
      <xdr:nvSpPr>
        <xdr:cNvPr id="1885" name="テキスト ボックス 812"/>
        <xdr:cNvSpPr/>
      </xdr:nvSpPr>
      <xdr:spPr>
        <a:xfrm>
          <a:off x="18517680" y="955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2,673</a:t>
          </a:r>
          <a:endParaRPr b="0" lang="en-US" sz="1000" spc="-1" strike="noStrike">
            <a:latin typeface="游明朝"/>
          </a:endParaRPr>
        </a:p>
      </xdr:txBody>
    </xdr:sp>
    <xdr:clientData/>
  </xdr:twoCellAnchor>
  <xdr:twoCellAnchor editAs="twoCell">
    <xdr:from>
      <xdr:col>98</xdr:col>
      <xdr:colOff>0</xdr:colOff>
      <xdr:row>58</xdr:row>
      <xdr:rowOff>77760</xdr:rowOff>
    </xdr:from>
    <xdr:to>
      <xdr:col>102</xdr:col>
      <xdr:colOff>114120</xdr:colOff>
      <xdr:row>58</xdr:row>
      <xdr:rowOff>88560</xdr:rowOff>
    </xdr:to>
    <xdr:cxnSp>
      <xdr:nvCxnSpPr>
        <xdr:cNvPr id="1886" name="直線コネクタ 813"/>
        <xdr:cNvCxnSpPr/>
      </xdr:nvCxnSpPr>
      <xdr:spPr>
        <a:xfrm>
          <a:off x="17113320" y="10022040"/>
          <a:ext cx="812880" cy="11160"/>
        </a:xfrm>
        <a:prstGeom prst="straightConnector1">
          <a:avLst/>
        </a:prstGeom>
        <a:ln w="6350">
          <a:solidFill>
            <a:srgbClr val="ff0000"/>
          </a:solidFill>
          <a:miter/>
        </a:ln>
      </xdr:spPr>
    </xdr:cxnSp>
    <xdr:clientData/>
  </xdr:twoCellAnchor>
  <xdr:twoCellAnchor editAs="twoCell">
    <xdr:from>
      <xdr:col>102</xdr:col>
      <xdr:colOff>63360</xdr:colOff>
      <xdr:row>57</xdr:row>
      <xdr:rowOff>62280</xdr:rowOff>
    </xdr:from>
    <xdr:to>
      <xdr:col>102</xdr:col>
      <xdr:colOff>164520</xdr:colOff>
      <xdr:row>57</xdr:row>
      <xdr:rowOff>159840</xdr:rowOff>
    </xdr:to>
    <xdr:sp>
      <xdr:nvSpPr>
        <xdr:cNvPr id="1887" name="フローチャート: 判断 814"/>
        <xdr:cNvSpPr/>
      </xdr:nvSpPr>
      <xdr:spPr>
        <a:xfrm>
          <a:off x="17875080" y="98348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70920</xdr:colOff>
      <xdr:row>56</xdr:row>
      <xdr:rowOff>26640</xdr:rowOff>
    </xdr:from>
    <xdr:to>
      <xdr:col>104</xdr:col>
      <xdr:colOff>8280</xdr:colOff>
      <xdr:row>57</xdr:row>
      <xdr:rowOff>71640</xdr:rowOff>
    </xdr:to>
    <xdr:sp>
      <xdr:nvSpPr>
        <xdr:cNvPr id="1888" name="テキスト ボックス 815"/>
        <xdr:cNvSpPr/>
      </xdr:nvSpPr>
      <xdr:spPr>
        <a:xfrm>
          <a:off x="17708040" y="962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2,139</a:t>
          </a:r>
          <a:endParaRPr b="0" lang="en-US" sz="1000" spc="-1" strike="noStrike">
            <a:latin typeface="游明朝"/>
          </a:endParaRPr>
        </a:p>
      </xdr:txBody>
    </xdr:sp>
    <xdr:clientData/>
  </xdr:twoCellAnchor>
  <xdr:twoCellAnchor editAs="twoCell">
    <xdr:from>
      <xdr:col>97</xdr:col>
      <xdr:colOff>127080</xdr:colOff>
      <xdr:row>57</xdr:row>
      <xdr:rowOff>27360</xdr:rowOff>
    </xdr:from>
    <xdr:to>
      <xdr:col>98</xdr:col>
      <xdr:colOff>37800</xdr:colOff>
      <xdr:row>57</xdr:row>
      <xdr:rowOff>124920</xdr:rowOff>
    </xdr:to>
    <xdr:sp>
      <xdr:nvSpPr>
        <xdr:cNvPr id="1889" name="フローチャート: 判断 816"/>
        <xdr:cNvSpPr/>
      </xdr:nvSpPr>
      <xdr:spPr>
        <a:xfrm>
          <a:off x="17065800" y="979992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134280</xdr:colOff>
      <xdr:row>55</xdr:row>
      <xdr:rowOff>156240</xdr:rowOff>
    </xdr:from>
    <xdr:to>
      <xdr:col>99</xdr:col>
      <xdr:colOff>71640</xdr:colOff>
      <xdr:row>57</xdr:row>
      <xdr:rowOff>29880</xdr:rowOff>
    </xdr:to>
    <xdr:sp>
      <xdr:nvSpPr>
        <xdr:cNvPr id="1890" name="テキスト ボックス 817"/>
        <xdr:cNvSpPr/>
      </xdr:nvSpPr>
      <xdr:spPr>
        <a:xfrm>
          <a:off x="16898400" y="958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2,429</a:t>
          </a:r>
          <a:endParaRPr b="0" lang="en-US" sz="1000" spc="-1" strike="noStrike">
            <a:latin typeface="游明朝"/>
          </a:endParaRPr>
        </a:p>
      </xdr:txBody>
    </xdr:sp>
    <xdr:clientData/>
  </xdr:twoCellAnchor>
  <xdr:twoCellAnchor editAs="oneCell">
    <xdr:from>
      <xdr:col>115</xdr:col>
      <xdr:colOff>63360</xdr:colOff>
      <xdr:row>61</xdr:row>
      <xdr:rowOff>92880</xdr:rowOff>
    </xdr:from>
    <xdr:to>
      <xdr:col>119</xdr:col>
      <xdr:colOff>126720</xdr:colOff>
      <xdr:row>62</xdr:row>
      <xdr:rowOff>137520</xdr:rowOff>
    </xdr:to>
    <xdr:sp>
      <xdr:nvSpPr>
        <xdr:cNvPr id="1891" name="テキスト ボックス 818"/>
        <xdr:cNvSpPr/>
      </xdr:nvSpPr>
      <xdr:spPr>
        <a:xfrm>
          <a:off x="201452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61</xdr:row>
      <xdr:rowOff>92880</xdr:rowOff>
    </xdr:from>
    <xdr:to>
      <xdr:col>115</xdr:col>
      <xdr:colOff>63360</xdr:colOff>
      <xdr:row>62</xdr:row>
      <xdr:rowOff>137520</xdr:rowOff>
    </xdr:to>
    <xdr:sp>
      <xdr:nvSpPr>
        <xdr:cNvPr id="1892" name="テキスト ボックス 819"/>
        <xdr:cNvSpPr/>
      </xdr:nvSpPr>
      <xdr:spPr>
        <a:xfrm>
          <a:off x="193834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92880</xdr:rowOff>
    </xdr:from>
    <xdr:to>
      <xdr:col>110</xdr:col>
      <xdr:colOff>113760</xdr:colOff>
      <xdr:row>62</xdr:row>
      <xdr:rowOff>137520</xdr:rowOff>
    </xdr:to>
    <xdr:sp>
      <xdr:nvSpPr>
        <xdr:cNvPr id="1893" name="テキスト ボックス 820"/>
        <xdr:cNvSpPr/>
      </xdr:nvSpPr>
      <xdr:spPr>
        <a:xfrm>
          <a:off x="185608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92880</xdr:rowOff>
    </xdr:from>
    <xdr:to>
      <xdr:col>106</xdr:col>
      <xdr:colOff>3240</xdr:colOff>
      <xdr:row>62</xdr:row>
      <xdr:rowOff>137520</xdr:rowOff>
    </xdr:to>
    <xdr:sp>
      <xdr:nvSpPr>
        <xdr:cNvPr id="1894" name="テキスト ボックス 821"/>
        <xdr:cNvSpPr/>
      </xdr:nvSpPr>
      <xdr:spPr>
        <a:xfrm>
          <a:off x="177516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61</xdr:row>
      <xdr:rowOff>92880</xdr:rowOff>
    </xdr:from>
    <xdr:to>
      <xdr:col>101</xdr:col>
      <xdr:colOff>63360</xdr:colOff>
      <xdr:row>62</xdr:row>
      <xdr:rowOff>137520</xdr:rowOff>
    </xdr:to>
    <xdr:sp>
      <xdr:nvSpPr>
        <xdr:cNvPr id="1895" name="テキスト ボックス 822"/>
        <xdr:cNvSpPr/>
      </xdr:nvSpPr>
      <xdr:spPr>
        <a:xfrm>
          <a:off x="169387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58</xdr:row>
      <xdr:rowOff>92880</xdr:rowOff>
    </xdr:from>
    <xdr:to>
      <xdr:col>116</xdr:col>
      <xdr:colOff>113760</xdr:colOff>
      <xdr:row>59</xdr:row>
      <xdr:rowOff>25200</xdr:rowOff>
    </xdr:to>
    <xdr:sp>
      <xdr:nvSpPr>
        <xdr:cNvPr id="1896" name="楕円 823"/>
        <xdr:cNvSpPr/>
      </xdr:nvSpPr>
      <xdr:spPr>
        <a:xfrm>
          <a:off x="20269080" y="100371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117360</xdr:colOff>
      <xdr:row>58</xdr:row>
      <xdr:rowOff>25560</xdr:rowOff>
    </xdr:from>
    <xdr:to>
      <xdr:col>118</xdr:col>
      <xdr:colOff>140040</xdr:colOff>
      <xdr:row>59</xdr:row>
      <xdr:rowOff>70560</xdr:rowOff>
    </xdr:to>
    <xdr:sp>
      <xdr:nvSpPr>
        <xdr:cNvPr id="1897" name="貸付金該当値テキスト"/>
        <xdr:cNvSpPr/>
      </xdr:nvSpPr>
      <xdr:spPr>
        <a:xfrm>
          <a:off x="20373840" y="9969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543</a:t>
          </a:r>
          <a:endParaRPr b="0" lang="en-US" sz="1000" spc="-1" strike="noStrike">
            <a:latin typeface="游明朝"/>
          </a:endParaRPr>
        </a:p>
      </xdr:txBody>
    </xdr:sp>
    <xdr:clientData/>
  </xdr:twoCellAnchor>
  <xdr:twoCellAnchor editAs="twoCell">
    <xdr:from>
      <xdr:col>111</xdr:col>
      <xdr:colOff>127080</xdr:colOff>
      <xdr:row>58</xdr:row>
      <xdr:rowOff>93960</xdr:rowOff>
    </xdr:from>
    <xdr:to>
      <xdr:col>112</xdr:col>
      <xdr:colOff>37800</xdr:colOff>
      <xdr:row>59</xdr:row>
      <xdr:rowOff>26280</xdr:rowOff>
    </xdr:to>
    <xdr:sp>
      <xdr:nvSpPr>
        <xdr:cNvPr id="1898" name="楕円 825"/>
        <xdr:cNvSpPr/>
      </xdr:nvSpPr>
      <xdr:spPr>
        <a:xfrm>
          <a:off x="19510560" y="1003824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2880</xdr:colOff>
      <xdr:row>59</xdr:row>
      <xdr:rowOff>30960</xdr:rowOff>
    </xdr:from>
    <xdr:to>
      <xdr:col>113</xdr:col>
      <xdr:colOff>25560</xdr:colOff>
      <xdr:row>60</xdr:row>
      <xdr:rowOff>75960</xdr:rowOff>
    </xdr:to>
    <xdr:sp>
      <xdr:nvSpPr>
        <xdr:cNvPr id="1899" name="テキスト ボックス 826"/>
        <xdr:cNvSpPr/>
      </xdr:nvSpPr>
      <xdr:spPr>
        <a:xfrm>
          <a:off x="19386360" y="10146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534</a:t>
          </a:r>
          <a:endParaRPr b="0" lang="en-US" sz="1000" spc="-1" strike="noStrike">
            <a:latin typeface="游明朝"/>
          </a:endParaRPr>
        </a:p>
      </xdr:txBody>
    </xdr:sp>
    <xdr:clientData/>
  </xdr:twoCellAnchor>
  <xdr:twoCellAnchor editAs="twoCell">
    <xdr:from>
      <xdr:col>107</xdr:col>
      <xdr:colOff>0</xdr:colOff>
      <xdr:row>58</xdr:row>
      <xdr:rowOff>53280</xdr:rowOff>
    </xdr:from>
    <xdr:to>
      <xdr:col>107</xdr:col>
      <xdr:colOff>101160</xdr:colOff>
      <xdr:row>58</xdr:row>
      <xdr:rowOff>150840</xdr:rowOff>
    </xdr:to>
    <xdr:sp>
      <xdr:nvSpPr>
        <xdr:cNvPr id="1900" name="楕円 827"/>
        <xdr:cNvSpPr/>
      </xdr:nvSpPr>
      <xdr:spPr>
        <a:xfrm>
          <a:off x="18684720" y="999756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52200</xdr:colOff>
      <xdr:row>58</xdr:row>
      <xdr:rowOff>158040</xdr:rowOff>
    </xdr:from>
    <xdr:to>
      <xdr:col>108</xdr:col>
      <xdr:colOff>74520</xdr:colOff>
      <xdr:row>60</xdr:row>
      <xdr:rowOff>31680</xdr:rowOff>
    </xdr:to>
    <xdr:sp>
      <xdr:nvSpPr>
        <xdr:cNvPr id="1901" name="テキスト ボックス 828"/>
        <xdr:cNvSpPr/>
      </xdr:nvSpPr>
      <xdr:spPr>
        <a:xfrm>
          <a:off x="18562320" y="101023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865</a:t>
          </a:r>
          <a:endParaRPr b="0" lang="en-US" sz="1000" spc="-1" strike="noStrike">
            <a:latin typeface="游明朝"/>
          </a:endParaRPr>
        </a:p>
      </xdr:txBody>
    </xdr:sp>
    <xdr:clientData/>
  </xdr:twoCellAnchor>
  <xdr:twoCellAnchor editAs="twoCell">
    <xdr:from>
      <xdr:col>102</xdr:col>
      <xdr:colOff>63360</xdr:colOff>
      <xdr:row>58</xdr:row>
      <xdr:rowOff>39240</xdr:rowOff>
    </xdr:from>
    <xdr:to>
      <xdr:col>102</xdr:col>
      <xdr:colOff>164520</xdr:colOff>
      <xdr:row>58</xdr:row>
      <xdr:rowOff>137160</xdr:rowOff>
    </xdr:to>
    <xdr:sp>
      <xdr:nvSpPr>
        <xdr:cNvPr id="1902" name="楕円 829"/>
        <xdr:cNvSpPr/>
      </xdr:nvSpPr>
      <xdr:spPr>
        <a:xfrm>
          <a:off x="17875080" y="9983520"/>
          <a:ext cx="10116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115560</xdr:colOff>
      <xdr:row>58</xdr:row>
      <xdr:rowOff>142560</xdr:rowOff>
    </xdr:from>
    <xdr:to>
      <xdr:col>103</xdr:col>
      <xdr:colOff>138240</xdr:colOff>
      <xdr:row>60</xdr:row>
      <xdr:rowOff>16200</xdr:rowOff>
    </xdr:to>
    <xdr:sp>
      <xdr:nvSpPr>
        <xdr:cNvPr id="1903" name="テキスト ボックス 830"/>
        <xdr:cNvSpPr/>
      </xdr:nvSpPr>
      <xdr:spPr>
        <a:xfrm>
          <a:off x="17752680" y="10086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977</a:t>
          </a:r>
          <a:endParaRPr b="0" lang="en-US" sz="1000" spc="-1" strike="noStrike">
            <a:latin typeface="游明朝"/>
          </a:endParaRPr>
        </a:p>
      </xdr:txBody>
    </xdr:sp>
    <xdr:clientData/>
  </xdr:twoCellAnchor>
  <xdr:twoCellAnchor editAs="twoCell">
    <xdr:from>
      <xdr:col>97</xdr:col>
      <xdr:colOff>127080</xdr:colOff>
      <xdr:row>58</xdr:row>
      <xdr:rowOff>29160</xdr:rowOff>
    </xdr:from>
    <xdr:to>
      <xdr:col>98</xdr:col>
      <xdr:colOff>37800</xdr:colOff>
      <xdr:row>58</xdr:row>
      <xdr:rowOff>126720</xdr:rowOff>
    </xdr:to>
    <xdr:sp>
      <xdr:nvSpPr>
        <xdr:cNvPr id="1904" name="楕円 831"/>
        <xdr:cNvSpPr/>
      </xdr:nvSpPr>
      <xdr:spPr>
        <a:xfrm>
          <a:off x="17065800" y="99734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134280</xdr:colOff>
      <xdr:row>58</xdr:row>
      <xdr:rowOff>132480</xdr:rowOff>
    </xdr:from>
    <xdr:to>
      <xdr:col>99</xdr:col>
      <xdr:colOff>71640</xdr:colOff>
      <xdr:row>60</xdr:row>
      <xdr:rowOff>6120</xdr:rowOff>
    </xdr:to>
    <xdr:sp>
      <xdr:nvSpPr>
        <xdr:cNvPr id="1905" name="テキスト ボックス 832"/>
        <xdr:cNvSpPr/>
      </xdr:nvSpPr>
      <xdr:spPr>
        <a:xfrm>
          <a:off x="16898400" y="10076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1,061</a:t>
          </a:r>
          <a:endParaRPr b="0" lang="en-US" sz="1000" spc="-1" strike="noStrike">
            <a:latin typeface="游明朝"/>
          </a:endParaRPr>
        </a:p>
      </xdr:txBody>
    </xdr:sp>
    <xdr:clientData/>
  </xdr:twoCellAnchor>
  <xdr:twoCellAnchor editAs="twoCell">
    <xdr:from>
      <xdr:col>96</xdr:col>
      <xdr:colOff>0</xdr:colOff>
      <xdr:row>63</xdr:row>
      <xdr:rowOff>55080</xdr:rowOff>
    </xdr:from>
    <xdr:to>
      <xdr:col>120</xdr:col>
      <xdr:colOff>114120</xdr:colOff>
      <xdr:row>65</xdr:row>
      <xdr:rowOff>29880</xdr:rowOff>
    </xdr:to>
    <xdr:sp>
      <xdr:nvSpPr>
        <xdr:cNvPr id="1906" name="正方形/長方形 833"/>
        <xdr:cNvSpPr/>
      </xdr:nvSpPr>
      <xdr:spPr>
        <a:xfrm>
          <a:off x="16764120" y="10856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游明朝"/>
          </a:endParaRPr>
        </a:p>
      </xdr:txBody>
    </xdr:sp>
    <xdr:clientData/>
  </xdr:twoCellAnchor>
  <xdr:twoCellAnchor editAs="twoCell">
    <xdr:from>
      <xdr:col>96</xdr:col>
      <xdr:colOff>127080</xdr:colOff>
      <xdr:row>65</xdr:row>
      <xdr:rowOff>55080</xdr:rowOff>
    </xdr:from>
    <xdr:to>
      <xdr:col>104</xdr:col>
      <xdr:colOff>126720</xdr:colOff>
      <xdr:row>66</xdr:row>
      <xdr:rowOff>133920</xdr:rowOff>
    </xdr:to>
    <xdr:sp>
      <xdr:nvSpPr>
        <xdr:cNvPr id="1907" name="正方形/長方形 834"/>
        <xdr:cNvSpPr/>
      </xdr:nvSpPr>
      <xdr:spPr>
        <a:xfrm>
          <a:off x="1689120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66</xdr:row>
      <xdr:rowOff>86400</xdr:rowOff>
    </xdr:from>
    <xdr:to>
      <xdr:col>104</xdr:col>
      <xdr:colOff>126720</xdr:colOff>
      <xdr:row>67</xdr:row>
      <xdr:rowOff>171000</xdr:rowOff>
    </xdr:to>
    <xdr:sp>
      <xdr:nvSpPr>
        <xdr:cNvPr id="1908" name="正方形/長方形 835"/>
        <xdr:cNvSpPr/>
      </xdr:nvSpPr>
      <xdr:spPr>
        <a:xfrm>
          <a:off x="1689120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24/37</a:t>
          </a:r>
          <a:endParaRPr b="0" lang="en-US" sz="1200" spc="-1" strike="noStrike">
            <a:latin typeface="游明朝"/>
          </a:endParaRPr>
        </a:p>
      </xdr:txBody>
    </xdr:sp>
    <xdr:clientData/>
  </xdr:twoCellAnchor>
  <xdr:twoCellAnchor editAs="twoCell">
    <xdr:from>
      <xdr:col>102</xdr:col>
      <xdr:colOff>0</xdr:colOff>
      <xdr:row>65</xdr:row>
      <xdr:rowOff>55080</xdr:rowOff>
    </xdr:from>
    <xdr:to>
      <xdr:col>109</xdr:col>
      <xdr:colOff>174240</xdr:colOff>
      <xdr:row>66</xdr:row>
      <xdr:rowOff>133920</xdr:rowOff>
    </xdr:to>
    <xdr:sp>
      <xdr:nvSpPr>
        <xdr:cNvPr id="1909" name="正方形/長方形 836"/>
        <xdr:cNvSpPr/>
      </xdr:nvSpPr>
      <xdr:spPr>
        <a:xfrm>
          <a:off x="1781172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66</xdr:row>
      <xdr:rowOff>86400</xdr:rowOff>
    </xdr:from>
    <xdr:to>
      <xdr:col>109</xdr:col>
      <xdr:colOff>174240</xdr:colOff>
      <xdr:row>67</xdr:row>
      <xdr:rowOff>171000</xdr:rowOff>
    </xdr:to>
    <xdr:sp>
      <xdr:nvSpPr>
        <xdr:cNvPr id="1910" name="正方形/長方形 837"/>
        <xdr:cNvSpPr/>
      </xdr:nvSpPr>
      <xdr:spPr>
        <a:xfrm>
          <a:off x="1781172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39,719</a:t>
          </a:r>
          <a:endParaRPr b="0" lang="en-US" sz="1200" spc="-1" strike="noStrike">
            <a:latin typeface="游明朝"/>
          </a:endParaRPr>
        </a:p>
      </xdr:txBody>
    </xdr:sp>
    <xdr:clientData/>
  </xdr:twoCellAnchor>
  <xdr:twoCellAnchor editAs="twoCell">
    <xdr:from>
      <xdr:col>108</xdr:col>
      <xdr:colOff>0</xdr:colOff>
      <xdr:row>65</xdr:row>
      <xdr:rowOff>55080</xdr:rowOff>
    </xdr:from>
    <xdr:to>
      <xdr:col>115</xdr:col>
      <xdr:colOff>174240</xdr:colOff>
      <xdr:row>66</xdr:row>
      <xdr:rowOff>133920</xdr:rowOff>
    </xdr:to>
    <xdr:sp>
      <xdr:nvSpPr>
        <xdr:cNvPr id="1911" name="正方形/長方形 838"/>
        <xdr:cNvSpPr/>
      </xdr:nvSpPr>
      <xdr:spPr>
        <a:xfrm>
          <a:off x="1885968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66</xdr:row>
      <xdr:rowOff>86400</xdr:rowOff>
    </xdr:from>
    <xdr:to>
      <xdr:col>115</xdr:col>
      <xdr:colOff>174240</xdr:colOff>
      <xdr:row>67</xdr:row>
      <xdr:rowOff>171000</xdr:rowOff>
    </xdr:to>
    <xdr:sp>
      <xdr:nvSpPr>
        <xdr:cNvPr id="1912" name="正方形/長方形 839"/>
        <xdr:cNvSpPr/>
      </xdr:nvSpPr>
      <xdr:spPr>
        <a:xfrm>
          <a:off x="1885968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42,861</a:t>
          </a:r>
          <a:endParaRPr b="0" lang="en-US" sz="1200" spc="-1" strike="noStrike">
            <a:latin typeface="游明朝"/>
          </a:endParaRPr>
        </a:p>
      </xdr:txBody>
    </xdr:sp>
    <xdr:clientData/>
  </xdr:twoCellAnchor>
  <xdr:twoCellAnchor editAs="twoCell">
    <xdr:from>
      <xdr:col>96</xdr:col>
      <xdr:colOff>0</xdr:colOff>
      <xdr:row>68</xdr:row>
      <xdr:rowOff>24840</xdr:rowOff>
    </xdr:from>
    <xdr:to>
      <xdr:col>120</xdr:col>
      <xdr:colOff>114120</xdr:colOff>
      <xdr:row>81</xdr:row>
      <xdr:rowOff>79200</xdr:rowOff>
    </xdr:to>
    <xdr:sp>
      <xdr:nvSpPr>
        <xdr:cNvPr id="1913" name="正方形/長方形 840"/>
        <xdr:cNvSpPr/>
      </xdr:nvSpPr>
      <xdr:spPr>
        <a:xfrm>
          <a:off x="16764120" y="11683440"/>
          <a:ext cx="430488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26280</xdr:rowOff>
    </xdr:to>
    <xdr:sp>
      <xdr:nvSpPr>
        <xdr:cNvPr id="1914" name="テキスト ボックス 841"/>
        <xdr:cNvSpPr/>
      </xdr:nvSpPr>
      <xdr:spPr>
        <a:xfrm>
          <a:off x="1674432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81</xdr:row>
      <xdr:rowOff>79200</xdr:rowOff>
    </xdr:from>
    <xdr:to>
      <xdr:col>120</xdr:col>
      <xdr:colOff>114120</xdr:colOff>
      <xdr:row>81</xdr:row>
      <xdr:rowOff>79200</xdr:rowOff>
    </xdr:to>
    <xdr:cxnSp>
      <xdr:nvCxnSpPr>
        <xdr:cNvPr id="1915" name="直線コネクタ 842"/>
        <xdr:cNvCxnSpPr/>
      </xdr:nvCxnSpPr>
      <xdr:spPr>
        <a:xfrm>
          <a:off x="16764120" y="13966560"/>
          <a:ext cx="4305240" cy="360"/>
        </a:xfrm>
        <a:prstGeom prst="straightConnector1">
          <a:avLst/>
        </a:prstGeom>
        <a:ln w="6350">
          <a:solidFill>
            <a:srgbClr val="c0c0c0"/>
          </a:solidFill>
          <a:miter/>
        </a:ln>
      </xdr:spPr>
    </xdr:cxnSp>
    <xdr:clientData/>
  </xdr:twoCellAnchor>
  <xdr:twoCellAnchor editAs="oneCell">
    <xdr:from>
      <xdr:col>94</xdr:col>
      <xdr:colOff>133920</xdr:colOff>
      <xdr:row>80</xdr:row>
      <xdr:rowOff>123120</xdr:rowOff>
    </xdr:from>
    <xdr:to>
      <xdr:col>96</xdr:col>
      <xdr:colOff>29520</xdr:colOff>
      <xdr:row>81</xdr:row>
      <xdr:rowOff>168120</xdr:rowOff>
    </xdr:to>
    <xdr:sp>
      <xdr:nvSpPr>
        <xdr:cNvPr id="1916" name="テキスト ボックス 843"/>
        <xdr:cNvSpPr/>
      </xdr:nvSpPr>
      <xdr:spPr>
        <a:xfrm>
          <a:off x="16548840" y="13839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78</xdr:row>
      <xdr:rowOff>134280</xdr:rowOff>
    </xdr:from>
    <xdr:to>
      <xdr:col>120</xdr:col>
      <xdr:colOff>114120</xdr:colOff>
      <xdr:row>78</xdr:row>
      <xdr:rowOff>134280</xdr:rowOff>
    </xdr:to>
    <xdr:cxnSp>
      <xdr:nvCxnSpPr>
        <xdr:cNvPr id="1917" name="直線コネクタ 844"/>
        <xdr:cNvCxnSpPr/>
      </xdr:nvCxnSpPr>
      <xdr:spPr>
        <a:xfrm>
          <a:off x="16764120" y="13507560"/>
          <a:ext cx="4305240" cy="360"/>
        </a:xfrm>
        <a:prstGeom prst="straightConnector1">
          <a:avLst/>
        </a:prstGeom>
        <a:ln w="6350">
          <a:solidFill>
            <a:srgbClr val="c0c0c0"/>
          </a:solidFill>
          <a:miter/>
        </a:ln>
      </xdr:spPr>
    </xdr:cxnSp>
    <xdr:clientData/>
  </xdr:twoCellAnchor>
  <xdr:twoCellAnchor editAs="oneCell">
    <xdr:from>
      <xdr:col>93</xdr:col>
      <xdr:colOff>39960</xdr:colOff>
      <xdr:row>78</xdr:row>
      <xdr:rowOff>4680</xdr:rowOff>
    </xdr:from>
    <xdr:to>
      <xdr:col>96</xdr:col>
      <xdr:colOff>40680</xdr:colOff>
      <xdr:row>79</xdr:row>
      <xdr:rowOff>49680</xdr:rowOff>
    </xdr:to>
    <xdr:sp>
      <xdr:nvSpPr>
        <xdr:cNvPr id="1918" name="テキスト ボックス 845"/>
        <xdr:cNvSpPr/>
      </xdr:nvSpPr>
      <xdr:spPr>
        <a:xfrm>
          <a:off x="16279920" y="1337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76</xdr:row>
      <xdr:rowOff>24480</xdr:rowOff>
    </xdr:from>
    <xdr:to>
      <xdr:col>120</xdr:col>
      <xdr:colOff>114120</xdr:colOff>
      <xdr:row>76</xdr:row>
      <xdr:rowOff>24480</xdr:rowOff>
    </xdr:to>
    <xdr:cxnSp>
      <xdr:nvCxnSpPr>
        <xdr:cNvPr id="1919" name="直線コネクタ 846"/>
        <xdr:cNvCxnSpPr/>
      </xdr:nvCxnSpPr>
      <xdr:spPr>
        <a:xfrm>
          <a:off x="16764120" y="13054680"/>
          <a:ext cx="4305240" cy="360"/>
        </a:xfrm>
        <a:prstGeom prst="straightConnector1">
          <a:avLst/>
        </a:prstGeom>
        <a:ln w="6350">
          <a:solidFill>
            <a:srgbClr val="c0c0c0"/>
          </a:solidFill>
          <a:miter/>
        </a:ln>
      </xdr:spPr>
    </xdr:cxnSp>
    <xdr:clientData/>
  </xdr:twoCellAnchor>
  <xdr:twoCellAnchor editAs="oneCell">
    <xdr:from>
      <xdr:col>93</xdr:col>
      <xdr:colOff>39960</xdr:colOff>
      <xdr:row>75</xdr:row>
      <xdr:rowOff>65880</xdr:rowOff>
    </xdr:from>
    <xdr:to>
      <xdr:col>96</xdr:col>
      <xdr:colOff>40680</xdr:colOff>
      <xdr:row>76</xdr:row>
      <xdr:rowOff>110880</xdr:rowOff>
    </xdr:to>
    <xdr:sp>
      <xdr:nvSpPr>
        <xdr:cNvPr id="1920" name="テキスト ボックス 847"/>
        <xdr:cNvSpPr/>
      </xdr:nvSpPr>
      <xdr:spPr>
        <a:xfrm>
          <a:off x="16279920" y="1292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73</xdr:row>
      <xdr:rowOff>79200</xdr:rowOff>
    </xdr:from>
    <xdr:to>
      <xdr:col>120</xdr:col>
      <xdr:colOff>114120</xdr:colOff>
      <xdr:row>73</xdr:row>
      <xdr:rowOff>79200</xdr:rowOff>
    </xdr:to>
    <xdr:cxnSp>
      <xdr:nvCxnSpPr>
        <xdr:cNvPr id="1921" name="直線コネクタ 848"/>
        <xdr:cNvCxnSpPr/>
      </xdr:nvCxnSpPr>
      <xdr:spPr>
        <a:xfrm>
          <a:off x="16764120" y="12594960"/>
          <a:ext cx="4305240" cy="360"/>
        </a:xfrm>
        <a:prstGeom prst="straightConnector1">
          <a:avLst/>
        </a:prstGeom>
        <a:ln w="6350">
          <a:solidFill>
            <a:srgbClr val="c0c0c0"/>
          </a:solidFill>
          <a:miter/>
        </a:ln>
      </xdr:spPr>
    </xdr:cxnSp>
    <xdr:clientData/>
  </xdr:twoCellAnchor>
  <xdr:twoCellAnchor editAs="oneCell">
    <xdr:from>
      <xdr:col>93</xdr:col>
      <xdr:colOff>39960</xdr:colOff>
      <xdr:row>72</xdr:row>
      <xdr:rowOff>123120</xdr:rowOff>
    </xdr:from>
    <xdr:to>
      <xdr:col>96</xdr:col>
      <xdr:colOff>40680</xdr:colOff>
      <xdr:row>73</xdr:row>
      <xdr:rowOff>168120</xdr:rowOff>
    </xdr:to>
    <xdr:sp>
      <xdr:nvSpPr>
        <xdr:cNvPr id="1922" name="テキスト ボックス 849"/>
        <xdr:cNvSpPr/>
      </xdr:nvSpPr>
      <xdr:spPr>
        <a:xfrm>
          <a:off x="16279920" y="1246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70</xdr:row>
      <xdr:rowOff>134280</xdr:rowOff>
    </xdr:from>
    <xdr:to>
      <xdr:col>120</xdr:col>
      <xdr:colOff>114120</xdr:colOff>
      <xdr:row>70</xdr:row>
      <xdr:rowOff>134280</xdr:rowOff>
    </xdr:to>
    <xdr:cxnSp>
      <xdr:nvCxnSpPr>
        <xdr:cNvPr id="1923" name="直線コネクタ 850"/>
        <xdr:cNvCxnSpPr/>
      </xdr:nvCxnSpPr>
      <xdr:spPr>
        <a:xfrm>
          <a:off x="16764120" y="12135960"/>
          <a:ext cx="4305240" cy="360"/>
        </a:xfrm>
        <a:prstGeom prst="straightConnector1">
          <a:avLst/>
        </a:prstGeom>
        <a:ln w="6350">
          <a:solidFill>
            <a:srgbClr val="c0c0c0"/>
          </a:solidFill>
          <a:miter/>
        </a:ln>
      </xdr:spPr>
    </xdr:cxnSp>
    <xdr:clientData/>
  </xdr:twoCellAnchor>
  <xdr:twoCellAnchor editAs="oneCell">
    <xdr:from>
      <xdr:col>93</xdr:col>
      <xdr:colOff>39960</xdr:colOff>
      <xdr:row>70</xdr:row>
      <xdr:rowOff>4680</xdr:rowOff>
    </xdr:from>
    <xdr:to>
      <xdr:col>96</xdr:col>
      <xdr:colOff>40680</xdr:colOff>
      <xdr:row>71</xdr:row>
      <xdr:rowOff>49680</xdr:rowOff>
    </xdr:to>
    <xdr:sp>
      <xdr:nvSpPr>
        <xdr:cNvPr id="1924" name="テキスト ボックス 851"/>
        <xdr:cNvSpPr/>
      </xdr:nvSpPr>
      <xdr:spPr>
        <a:xfrm>
          <a:off x="16279920" y="1200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96</xdr:col>
      <xdr:colOff>0</xdr:colOff>
      <xdr:row>68</xdr:row>
      <xdr:rowOff>24480</xdr:rowOff>
    </xdr:from>
    <xdr:to>
      <xdr:col>120</xdr:col>
      <xdr:colOff>114120</xdr:colOff>
      <xdr:row>68</xdr:row>
      <xdr:rowOff>24480</xdr:rowOff>
    </xdr:to>
    <xdr:cxnSp>
      <xdr:nvCxnSpPr>
        <xdr:cNvPr id="1925" name="直線コネクタ 852"/>
        <xdr:cNvCxnSpPr/>
      </xdr:nvCxnSpPr>
      <xdr:spPr>
        <a:xfrm>
          <a:off x="16764120" y="11683080"/>
          <a:ext cx="4305240" cy="360"/>
        </a:xfrm>
        <a:prstGeom prst="straightConnector1">
          <a:avLst/>
        </a:prstGeom>
        <a:ln w="6350">
          <a:solidFill>
            <a:srgbClr val="c0c0c0"/>
          </a:solidFill>
          <a:miter/>
        </a:ln>
      </xdr:spPr>
    </xdr:cxnSp>
    <xdr:clientData/>
  </xdr:twoCellAnchor>
  <xdr:twoCellAnchor editAs="oneCell">
    <xdr:from>
      <xdr:col>92</xdr:col>
      <xdr:colOff>169560</xdr:colOff>
      <xdr:row>67</xdr:row>
      <xdr:rowOff>65880</xdr:rowOff>
    </xdr:from>
    <xdr:to>
      <xdr:col>96</xdr:col>
      <xdr:colOff>59400</xdr:colOff>
      <xdr:row>68</xdr:row>
      <xdr:rowOff>110880</xdr:rowOff>
    </xdr:to>
    <xdr:sp>
      <xdr:nvSpPr>
        <xdr:cNvPr id="1926" name="テキスト ボックス 853"/>
        <xdr:cNvSpPr/>
      </xdr:nvSpPr>
      <xdr:spPr>
        <a:xfrm>
          <a:off x="16234920" y="1155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68</xdr:row>
      <xdr:rowOff>24840</xdr:rowOff>
    </xdr:from>
    <xdr:to>
      <xdr:col>120</xdr:col>
      <xdr:colOff>114120</xdr:colOff>
      <xdr:row>81</xdr:row>
      <xdr:rowOff>79200</xdr:rowOff>
    </xdr:to>
    <xdr:sp>
      <xdr:nvSpPr>
        <xdr:cNvPr id="1927" name="繰出金グラフ枠"/>
        <xdr:cNvSpPr/>
      </xdr:nvSpPr>
      <xdr:spPr>
        <a:xfrm>
          <a:off x="16764120" y="11683440"/>
          <a:ext cx="430488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80640</xdr:rowOff>
    </xdr:from>
    <xdr:to>
      <xdr:col>116</xdr:col>
      <xdr:colOff>62640</xdr:colOff>
      <xdr:row>78</xdr:row>
      <xdr:rowOff>149040</xdr:rowOff>
    </xdr:to>
    <xdr:cxnSp>
      <xdr:nvCxnSpPr>
        <xdr:cNvPr id="1928" name="直線コネクタ 855"/>
        <xdr:cNvCxnSpPr/>
      </xdr:nvCxnSpPr>
      <xdr:spPr>
        <a:xfrm flipV="1">
          <a:off x="20318040" y="12253680"/>
          <a:ext cx="1440" cy="1269000"/>
        </a:xfrm>
        <a:prstGeom prst="straightConnector1">
          <a:avLst/>
        </a:prstGeom>
        <a:ln w="31750">
          <a:solidFill>
            <a:srgbClr val="808080"/>
          </a:solidFill>
          <a:miter/>
        </a:ln>
      </xdr:spPr>
    </xdr:cxnSp>
    <xdr:clientData/>
  </xdr:twoCellAnchor>
  <xdr:twoCellAnchor editAs="oneCell">
    <xdr:from>
      <xdr:col>116</xdr:col>
      <xdr:colOff>119160</xdr:colOff>
      <xdr:row>78</xdr:row>
      <xdr:rowOff>167400</xdr:rowOff>
    </xdr:from>
    <xdr:to>
      <xdr:col>119</xdr:col>
      <xdr:colOff>120240</xdr:colOff>
      <xdr:row>80</xdr:row>
      <xdr:rowOff>41040</xdr:rowOff>
    </xdr:to>
    <xdr:sp>
      <xdr:nvSpPr>
        <xdr:cNvPr id="1929" name="繰出金最小値テキスト"/>
        <xdr:cNvSpPr/>
      </xdr:nvSpPr>
      <xdr:spPr>
        <a:xfrm>
          <a:off x="20375640" y="13540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19,332</a:t>
          </a:r>
          <a:endParaRPr b="0" lang="en-US" sz="1000" spc="-1" strike="noStrike">
            <a:latin typeface="游明朝"/>
          </a:endParaRPr>
        </a:p>
      </xdr:txBody>
    </xdr:sp>
    <xdr:clientData/>
  </xdr:twoCellAnchor>
  <xdr:twoCellAnchor editAs="twoCell">
    <xdr:from>
      <xdr:col>115</xdr:col>
      <xdr:colOff>164880</xdr:colOff>
      <xdr:row>78</xdr:row>
      <xdr:rowOff>149040</xdr:rowOff>
    </xdr:from>
    <xdr:to>
      <xdr:col>116</xdr:col>
      <xdr:colOff>152280</xdr:colOff>
      <xdr:row>78</xdr:row>
      <xdr:rowOff>149040</xdr:rowOff>
    </xdr:to>
    <xdr:cxnSp>
      <xdr:nvCxnSpPr>
        <xdr:cNvPr id="1930" name="直線コネクタ 857"/>
        <xdr:cNvCxnSpPr/>
      </xdr:nvCxnSpPr>
      <xdr:spPr>
        <a:xfrm>
          <a:off x="20246760" y="13522320"/>
          <a:ext cx="162360" cy="360"/>
        </a:xfrm>
        <a:prstGeom prst="straightConnector1">
          <a:avLst/>
        </a:prstGeom>
        <a:ln w="19050">
          <a:solidFill>
            <a:srgbClr val="000000"/>
          </a:solidFill>
          <a:miter/>
        </a:ln>
      </xdr:spPr>
    </xdr:cxnSp>
    <xdr:clientData/>
  </xdr:twoCellAnchor>
  <xdr:twoCellAnchor editAs="oneCell">
    <xdr:from>
      <xdr:col>116</xdr:col>
      <xdr:colOff>119160</xdr:colOff>
      <xdr:row>70</xdr:row>
      <xdr:rowOff>42480</xdr:rowOff>
    </xdr:from>
    <xdr:to>
      <xdr:col>119</xdr:col>
      <xdr:colOff>120240</xdr:colOff>
      <xdr:row>71</xdr:row>
      <xdr:rowOff>87480</xdr:rowOff>
    </xdr:to>
    <xdr:sp>
      <xdr:nvSpPr>
        <xdr:cNvPr id="1931" name="繰出金最大値テキスト"/>
        <xdr:cNvSpPr/>
      </xdr:nvSpPr>
      <xdr:spPr>
        <a:xfrm>
          <a:off x="20375640" y="1204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74,943</a:t>
          </a:r>
          <a:endParaRPr b="0" lang="en-US" sz="1000" spc="-1" strike="noStrike">
            <a:latin typeface="游明朝"/>
          </a:endParaRPr>
        </a:p>
      </xdr:txBody>
    </xdr:sp>
    <xdr:clientData/>
  </xdr:twoCellAnchor>
  <xdr:twoCellAnchor editAs="twoCell">
    <xdr:from>
      <xdr:col>115</xdr:col>
      <xdr:colOff>164880</xdr:colOff>
      <xdr:row>71</xdr:row>
      <xdr:rowOff>80640</xdr:rowOff>
    </xdr:from>
    <xdr:to>
      <xdr:col>116</xdr:col>
      <xdr:colOff>152280</xdr:colOff>
      <xdr:row>71</xdr:row>
      <xdr:rowOff>80640</xdr:rowOff>
    </xdr:to>
    <xdr:cxnSp>
      <xdr:nvCxnSpPr>
        <xdr:cNvPr id="1932" name="直線コネクタ 859"/>
        <xdr:cNvCxnSpPr/>
      </xdr:nvCxnSpPr>
      <xdr:spPr>
        <a:xfrm>
          <a:off x="20246760" y="12253680"/>
          <a:ext cx="162360" cy="360"/>
        </a:xfrm>
        <a:prstGeom prst="straightConnector1">
          <a:avLst/>
        </a:prstGeom>
        <a:ln w="19050">
          <a:solidFill>
            <a:srgbClr val="000000"/>
          </a:solidFill>
          <a:miter/>
        </a:ln>
      </xdr:spPr>
    </xdr:cxnSp>
    <xdr:clientData/>
  </xdr:twoCellAnchor>
  <xdr:twoCellAnchor editAs="twoCell">
    <xdr:from>
      <xdr:col>112</xdr:col>
      <xdr:colOff>0</xdr:colOff>
      <xdr:row>76</xdr:row>
      <xdr:rowOff>126360</xdr:rowOff>
    </xdr:from>
    <xdr:to>
      <xdr:col>116</xdr:col>
      <xdr:colOff>63360</xdr:colOff>
      <xdr:row>76</xdr:row>
      <xdr:rowOff>131760</xdr:rowOff>
    </xdr:to>
    <xdr:cxnSp>
      <xdr:nvCxnSpPr>
        <xdr:cNvPr id="1933" name="直線コネクタ 860"/>
        <xdr:cNvCxnSpPr/>
      </xdr:nvCxnSpPr>
      <xdr:spPr>
        <a:xfrm flipV="1">
          <a:off x="19558080" y="13156560"/>
          <a:ext cx="762120" cy="5760"/>
        </a:xfrm>
        <a:prstGeom prst="straightConnector1">
          <a:avLst/>
        </a:prstGeom>
        <a:ln w="6350">
          <a:solidFill>
            <a:srgbClr val="ff0000"/>
          </a:solidFill>
          <a:miter/>
        </a:ln>
      </xdr:spPr>
    </xdr:cxnSp>
    <xdr:clientData/>
  </xdr:twoCellAnchor>
  <xdr:twoCellAnchor editAs="oneCell">
    <xdr:from>
      <xdr:col>116</xdr:col>
      <xdr:colOff>119160</xdr:colOff>
      <xdr:row>74</xdr:row>
      <xdr:rowOff>164160</xdr:rowOff>
    </xdr:from>
    <xdr:to>
      <xdr:col>119</xdr:col>
      <xdr:colOff>120240</xdr:colOff>
      <xdr:row>76</xdr:row>
      <xdr:rowOff>37800</xdr:rowOff>
    </xdr:to>
    <xdr:sp>
      <xdr:nvSpPr>
        <xdr:cNvPr id="1934" name="繰出金平均値テキスト"/>
        <xdr:cNvSpPr/>
      </xdr:nvSpPr>
      <xdr:spPr>
        <a:xfrm>
          <a:off x="20375640" y="1285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40,566</a:t>
          </a:r>
          <a:endParaRPr b="0" lang="en-US" sz="1000" spc="-1" strike="noStrike">
            <a:latin typeface="游明朝"/>
          </a:endParaRPr>
        </a:p>
      </xdr:txBody>
    </xdr:sp>
    <xdr:clientData/>
  </xdr:twoCellAnchor>
  <xdr:twoCellAnchor editAs="twoCell">
    <xdr:from>
      <xdr:col>116</xdr:col>
      <xdr:colOff>12600</xdr:colOff>
      <xdr:row>75</xdr:row>
      <xdr:rowOff>128160</xdr:rowOff>
    </xdr:from>
    <xdr:to>
      <xdr:col>116</xdr:col>
      <xdr:colOff>113760</xdr:colOff>
      <xdr:row>76</xdr:row>
      <xdr:rowOff>60480</xdr:rowOff>
    </xdr:to>
    <xdr:sp>
      <xdr:nvSpPr>
        <xdr:cNvPr id="1935" name="フローチャート: 判断 862"/>
        <xdr:cNvSpPr/>
      </xdr:nvSpPr>
      <xdr:spPr>
        <a:xfrm>
          <a:off x="20269080" y="129870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76</xdr:row>
      <xdr:rowOff>110880</xdr:rowOff>
    </xdr:from>
    <xdr:to>
      <xdr:col>111</xdr:col>
      <xdr:colOff>174600</xdr:colOff>
      <xdr:row>76</xdr:row>
      <xdr:rowOff>131760</xdr:rowOff>
    </xdr:to>
    <xdr:cxnSp>
      <xdr:nvCxnSpPr>
        <xdr:cNvPr id="1936" name="直線コネクタ 863"/>
        <xdr:cNvCxnSpPr/>
      </xdr:nvCxnSpPr>
      <xdr:spPr>
        <a:xfrm>
          <a:off x="18735480" y="13141080"/>
          <a:ext cx="822960" cy="21240"/>
        </a:xfrm>
        <a:prstGeom prst="straightConnector1">
          <a:avLst/>
        </a:prstGeom>
        <a:ln w="6350">
          <a:solidFill>
            <a:srgbClr val="ff0000"/>
          </a:solidFill>
          <a:miter/>
        </a:ln>
      </xdr:spPr>
    </xdr:cxnSp>
    <xdr:clientData/>
  </xdr:twoCellAnchor>
  <xdr:twoCellAnchor editAs="twoCell">
    <xdr:from>
      <xdr:col>111</xdr:col>
      <xdr:colOff>127080</xdr:colOff>
      <xdr:row>75</xdr:row>
      <xdr:rowOff>160200</xdr:rowOff>
    </xdr:from>
    <xdr:to>
      <xdr:col>112</xdr:col>
      <xdr:colOff>37800</xdr:colOff>
      <xdr:row>76</xdr:row>
      <xdr:rowOff>92520</xdr:rowOff>
    </xdr:to>
    <xdr:sp>
      <xdr:nvSpPr>
        <xdr:cNvPr id="1937" name="フローチャート: 判断 864"/>
        <xdr:cNvSpPr/>
      </xdr:nvSpPr>
      <xdr:spPr>
        <a:xfrm>
          <a:off x="19510560" y="1301904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102240</xdr:colOff>
      <xdr:row>74</xdr:row>
      <xdr:rowOff>123840</xdr:rowOff>
    </xdr:from>
    <xdr:to>
      <xdr:col>113</xdr:col>
      <xdr:colOff>103320</xdr:colOff>
      <xdr:row>75</xdr:row>
      <xdr:rowOff>168840</xdr:rowOff>
    </xdr:to>
    <xdr:sp>
      <xdr:nvSpPr>
        <xdr:cNvPr id="1938" name="テキスト ボックス 865"/>
        <xdr:cNvSpPr/>
      </xdr:nvSpPr>
      <xdr:spPr>
        <a:xfrm>
          <a:off x="19311120" y="12811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39,126</a:t>
          </a:r>
          <a:endParaRPr b="0" lang="en-US" sz="1000" spc="-1" strike="noStrike">
            <a:latin typeface="游明朝"/>
          </a:endParaRPr>
        </a:p>
      </xdr:txBody>
    </xdr:sp>
    <xdr:clientData/>
  </xdr:twoCellAnchor>
  <xdr:twoCellAnchor editAs="twoCell">
    <xdr:from>
      <xdr:col>102</xdr:col>
      <xdr:colOff>114120</xdr:colOff>
      <xdr:row>76</xdr:row>
      <xdr:rowOff>110880</xdr:rowOff>
    </xdr:from>
    <xdr:to>
      <xdr:col>107</xdr:col>
      <xdr:colOff>50760</xdr:colOff>
      <xdr:row>76</xdr:row>
      <xdr:rowOff>149040</xdr:rowOff>
    </xdr:to>
    <xdr:cxnSp>
      <xdr:nvCxnSpPr>
        <xdr:cNvPr id="1939" name="直線コネクタ 866"/>
        <xdr:cNvCxnSpPr/>
      </xdr:nvCxnSpPr>
      <xdr:spPr>
        <a:xfrm flipV="1">
          <a:off x="17925840" y="13141080"/>
          <a:ext cx="810000" cy="38520"/>
        </a:xfrm>
        <a:prstGeom prst="straightConnector1">
          <a:avLst/>
        </a:prstGeom>
        <a:ln w="6350">
          <a:solidFill>
            <a:srgbClr val="ff0000"/>
          </a:solidFill>
          <a:miter/>
        </a:ln>
      </xdr:spPr>
    </xdr:cxnSp>
    <xdr:clientData/>
  </xdr:twoCellAnchor>
  <xdr:twoCellAnchor editAs="twoCell">
    <xdr:from>
      <xdr:col>107</xdr:col>
      <xdr:colOff>0</xdr:colOff>
      <xdr:row>76</xdr:row>
      <xdr:rowOff>6480</xdr:rowOff>
    </xdr:from>
    <xdr:to>
      <xdr:col>107</xdr:col>
      <xdr:colOff>101160</xdr:colOff>
      <xdr:row>76</xdr:row>
      <xdr:rowOff>104400</xdr:rowOff>
    </xdr:to>
    <xdr:sp>
      <xdr:nvSpPr>
        <xdr:cNvPr id="1940" name="フローチャート: 判断 867"/>
        <xdr:cNvSpPr/>
      </xdr:nvSpPr>
      <xdr:spPr>
        <a:xfrm>
          <a:off x="18684720" y="13036680"/>
          <a:ext cx="10116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165960</xdr:colOff>
      <xdr:row>74</xdr:row>
      <xdr:rowOff>133920</xdr:rowOff>
    </xdr:from>
    <xdr:to>
      <xdr:col>108</xdr:col>
      <xdr:colOff>166680</xdr:colOff>
      <xdr:row>76</xdr:row>
      <xdr:rowOff>7560</xdr:rowOff>
    </xdr:to>
    <xdr:sp>
      <xdr:nvSpPr>
        <xdr:cNvPr id="1941" name="テキスト ボックス 868"/>
        <xdr:cNvSpPr/>
      </xdr:nvSpPr>
      <xdr:spPr>
        <a:xfrm>
          <a:off x="18501480" y="12821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38,592</a:t>
          </a:r>
          <a:endParaRPr b="0" lang="en-US" sz="1000" spc="-1" strike="noStrike">
            <a:latin typeface="游明朝"/>
          </a:endParaRPr>
        </a:p>
      </xdr:txBody>
    </xdr:sp>
    <xdr:clientData/>
  </xdr:twoCellAnchor>
  <xdr:twoCellAnchor editAs="twoCell">
    <xdr:from>
      <xdr:col>98</xdr:col>
      <xdr:colOff>0</xdr:colOff>
      <xdr:row>76</xdr:row>
      <xdr:rowOff>149040</xdr:rowOff>
    </xdr:from>
    <xdr:to>
      <xdr:col>102</xdr:col>
      <xdr:colOff>114120</xdr:colOff>
      <xdr:row>77</xdr:row>
      <xdr:rowOff>65160</xdr:rowOff>
    </xdr:to>
    <xdr:cxnSp>
      <xdr:nvCxnSpPr>
        <xdr:cNvPr id="1942" name="直線コネクタ 869"/>
        <xdr:cNvCxnSpPr/>
      </xdr:nvCxnSpPr>
      <xdr:spPr>
        <a:xfrm flipV="1">
          <a:off x="17113320" y="13179240"/>
          <a:ext cx="812880" cy="87840"/>
        </a:xfrm>
        <a:prstGeom prst="straightConnector1">
          <a:avLst/>
        </a:prstGeom>
        <a:ln w="6350">
          <a:solidFill>
            <a:srgbClr val="ff0000"/>
          </a:solidFill>
          <a:miter/>
        </a:ln>
      </xdr:spPr>
    </xdr:cxnSp>
    <xdr:clientData/>
  </xdr:twoCellAnchor>
  <xdr:twoCellAnchor editAs="twoCell">
    <xdr:from>
      <xdr:col>102</xdr:col>
      <xdr:colOff>63360</xdr:colOff>
      <xdr:row>75</xdr:row>
      <xdr:rowOff>57240</xdr:rowOff>
    </xdr:from>
    <xdr:to>
      <xdr:col>102</xdr:col>
      <xdr:colOff>164520</xdr:colOff>
      <xdr:row>75</xdr:row>
      <xdr:rowOff>154800</xdr:rowOff>
    </xdr:to>
    <xdr:sp>
      <xdr:nvSpPr>
        <xdr:cNvPr id="1943" name="フローチャート: 判断 870"/>
        <xdr:cNvSpPr/>
      </xdr:nvSpPr>
      <xdr:spPr>
        <a:xfrm>
          <a:off x="17875080" y="1291608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38880</xdr:colOff>
      <xdr:row>74</xdr:row>
      <xdr:rowOff>21600</xdr:rowOff>
    </xdr:from>
    <xdr:to>
      <xdr:col>104</xdr:col>
      <xdr:colOff>39960</xdr:colOff>
      <xdr:row>75</xdr:row>
      <xdr:rowOff>66600</xdr:rowOff>
    </xdr:to>
    <xdr:sp>
      <xdr:nvSpPr>
        <xdr:cNvPr id="1944" name="テキスト ボックス 871"/>
        <xdr:cNvSpPr/>
      </xdr:nvSpPr>
      <xdr:spPr>
        <a:xfrm>
          <a:off x="17676000" y="1270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43,811</a:t>
          </a:r>
          <a:endParaRPr b="0" lang="en-US" sz="1000" spc="-1" strike="noStrike">
            <a:latin typeface="游明朝"/>
          </a:endParaRPr>
        </a:p>
      </xdr:txBody>
    </xdr:sp>
    <xdr:clientData/>
  </xdr:twoCellAnchor>
  <xdr:twoCellAnchor editAs="twoCell">
    <xdr:from>
      <xdr:col>97</xdr:col>
      <xdr:colOff>127080</xdr:colOff>
      <xdr:row>75</xdr:row>
      <xdr:rowOff>5040</xdr:rowOff>
    </xdr:from>
    <xdr:to>
      <xdr:col>98</xdr:col>
      <xdr:colOff>37800</xdr:colOff>
      <xdr:row>75</xdr:row>
      <xdr:rowOff>102600</xdr:rowOff>
    </xdr:to>
    <xdr:sp>
      <xdr:nvSpPr>
        <xdr:cNvPr id="1945" name="フローチャート: 判断 872"/>
        <xdr:cNvSpPr/>
      </xdr:nvSpPr>
      <xdr:spPr>
        <a:xfrm>
          <a:off x="17065800" y="128638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102240</xdr:colOff>
      <xdr:row>73</xdr:row>
      <xdr:rowOff>132480</xdr:rowOff>
    </xdr:from>
    <xdr:to>
      <xdr:col>99</xdr:col>
      <xdr:colOff>103320</xdr:colOff>
      <xdr:row>75</xdr:row>
      <xdr:rowOff>5760</xdr:rowOff>
    </xdr:to>
    <xdr:sp>
      <xdr:nvSpPr>
        <xdr:cNvPr id="1946" name="テキスト ボックス 873"/>
        <xdr:cNvSpPr/>
      </xdr:nvSpPr>
      <xdr:spPr>
        <a:xfrm>
          <a:off x="16866360" y="1264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46,166</a:t>
          </a:r>
          <a:endParaRPr b="0" lang="en-US" sz="1000" spc="-1" strike="noStrike">
            <a:latin typeface="游明朝"/>
          </a:endParaRPr>
        </a:p>
      </xdr:txBody>
    </xdr:sp>
    <xdr:clientData/>
  </xdr:twoCellAnchor>
  <xdr:twoCellAnchor editAs="oneCell">
    <xdr:from>
      <xdr:col>115</xdr:col>
      <xdr:colOff>63360</xdr:colOff>
      <xdr:row>81</xdr:row>
      <xdr:rowOff>92880</xdr:rowOff>
    </xdr:from>
    <xdr:to>
      <xdr:col>119</xdr:col>
      <xdr:colOff>126720</xdr:colOff>
      <xdr:row>82</xdr:row>
      <xdr:rowOff>137520</xdr:rowOff>
    </xdr:to>
    <xdr:sp>
      <xdr:nvSpPr>
        <xdr:cNvPr id="1947" name="テキスト ボックス 874"/>
        <xdr:cNvSpPr/>
      </xdr:nvSpPr>
      <xdr:spPr>
        <a:xfrm>
          <a:off x="201452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81</xdr:row>
      <xdr:rowOff>92880</xdr:rowOff>
    </xdr:from>
    <xdr:to>
      <xdr:col>115</xdr:col>
      <xdr:colOff>63360</xdr:colOff>
      <xdr:row>82</xdr:row>
      <xdr:rowOff>137520</xdr:rowOff>
    </xdr:to>
    <xdr:sp>
      <xdr:nvSpPr>
        <xdr:cNvPr id="1948" name="テキスト ボックス 875"/>
        <xdr:cNvSpPr/>
      </xdr:nvSpPr>
      <xdr:spPr>
        <a:xfrm>
          <a:off x="193834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81</xdr:row>
      <xdr:rowOff>92880</xdr:rowOff>
    </xdr:from>
    <xdr:to>
      <xdr:col>110</xdr:col>
      <xdr:colOff>113760</xdr:colOff>
      <xdr:row>82</xdr:row>
      <xdr:rowOff>137520</xdr:rowOff>
    </xdr:to>
    <xdr:sp>
      <xdr:nvSpPr>
        <xdr:cNvPr id="1949" name="テキスト ボックス 876"/>
        <xdr:cNvSpPr/>
      </xdr:nvSpPr>
      <xdr:spPr>
        <a:xfrm>
          <a:off x="185608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81</xdr:row>
      <xdr:rowOff>92880</xdr:rowOff>
    </xdr:from>
    <xdr:to>
      <xdr:col>106</xdr:col>
      <xdr:colOff>3240</xdr:colOff>
      <xdr:row>82</xdr:row>
      <xdr:rowOff>137520</xdr:rowOff>
    </xdr:to>
    <xdr:sp>
      <xdr:nvSpPr>
        <xdr:cNvPr id="1950" name="テキスト ボックス 877"/>
        <xdr:cNvSpPr/>
      </xdr:nvSpPr>
      <xdr:spPr>
        <a:xfrm>
          <a:off x="177516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81</xdr:row>
      <xdr:rowOff>92880</xdr:rowOff>
    </xdr:from>
    <xdr:to>
      <xdr:col>101</xdr:col>
      <xdr:colOff>63360</xdr:colOff>
      <xdr:row>82</xdr:row>
      <xdr:rowOff>137520</xdr:rowOff>
    </xdr:to>
    <xdr:sp>
      <xdr:nvSpPr>
        <xdr:cNvPr id="1951" name="テキスト ボックス 878"/>
        <xdr:cNvSpPr/>
      </xdr:nvSpPr>
      <xdr:spPr>
        <a:xfrm>
          <a:off x="1693872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76</xdr:row>
      <xdr:rowOff>76680</xdr:rowOff>
    </xdr:from>
    <xdr:to>
      <xdr:col>116</xdr:col>
      <xdr:colOff>113760</xdr:colOff>
      <xdr:row>77</xdr:row>
      <xdr:rowOff>9000</xdr:rowOff>
    </xdr:to>
    <xdr:sp>
      <xdr:nvSpPr>
        <xdr:cNvPr id="1952" name="楕円 879"/>
        <xdr:cNvSpPr/>
      </xdr:nvSpPr>
      <xdr:spPr>
        <a:xfrm>
          <a:off x="20269080" y="1310688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119160</xdr:colOff>
      <xdr:row>76</xdr:row>
      <xdr:rowOff>70200</xdr:rowOff>
    </xdr:from>
    <xdr:to>
      <xdr:col>119</xdr:col>
      <xdr:colOff>120240</xdr:colOff>
      <xdr:row>77</xdr:row>
      <xdr:rowOff>115200</xdr:rowOff>
    </xdr:to>
    <xdr:sp>
      <xdr:nvSpPr>
        <xdr:cNvPr id="1953" name="繰出金該当値テキスト"/>
        <xdr:cNvSpPr/>
      </xdr:nvSpPr>
      <xdr:spPr>
        <a:xfrm>
          <a:off x="20375640" y="13100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35,376</a:t>
          </a:r>
          <a:endParaRPr b="0" lang="en-US" sz="1000" spc="-1" strike="noStrike">
            <a:latin typeface="游明朝"/>
          </a:endParaRPr>
        </a:p>
      </xdr:txBody>
    </xdr:sp>
    <xdr:clientData/>
  </xdr:twoCellAnchor>
  <xdr:twoCellAnchor editAs="twoCell">
    <xdr:from>
      <xdr:col>111</xdr:col>
      <xdr:colOff>127080</xdr:colOff>
      <xdr:row>76</xdr:row>
      <xdr:rowOff>83160</xdr:rowOff>
    </xdr:from>
    <xdr:to>
      <xdr:col>112</xdr:col>
      <xdr:colOff>37800</xdr:colOff>
      <xdr:row>77</xdr:row>
      <xdr:rowOff>14760</xdr:rowOff>
    </xdr:to>
    <xdr:sp>
      <xdr:nvSpPr>
        <xdr:cNvPr id="1954" name="楕円 881"/>
        <xdr:cNvSpPr/>
      </xdr:nvSpPr>
      <xdr:spPr>
        <a:xfrm>
          <a:off x="19510560" y="13113360"/>
          <a:ext cx="8532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102240</xdr:colOff>
      <xdr:row>77</xdr:row>
      <xdr:rowOff>21600</xdr:rowOff>
    </xdr:from>
    <xdr:to>
      <xdr:col>113</xdr:col>
      <xdr:colOff>103320</xdr:colOff>
      <xdr:row>78</xdr:row>
      <xdr:rowOff>66240</xdr:rowOff>
    </xdr:to>
    <xdr:sp>
      <xdr:nvSpPr>
        <xdr:cNvPr id="1955" name="テキスト ボックス 882"/>
        <xdr:cNvSpPr/>
      </xdr:nvSpPr>
      <xdr:spPr>
        <a:xfrm>
          <a:off x="19311120" y="13223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35,135</a:t>
          </a:r>
          <a:endParaRPr b="0" lang="en-US" sz="1000" spc="-1" strike="noStrike">
            <a:latin typeface="游明朝"/>
          </a:endParaRPr>
        </a:p>
      </xdr:txBody>
    </xdr:sp>
    <xdr:clientData/>
  </xdr:twoCellAnchor>
  <xdr:twoCellAnchor editAs="twoCell">
    <xdr:from>
      <xdr:col>107</xdr:col>
      <xdr:colOff>0</xdr:colOff>
      <xdr:row>76</xdr:row>
      <xdr:rowOff>62280</xdr:rowOff>
    </xdr:from>
    <xdr:to>
      <xdr:col>107</xdr:col>
      <xdr:colOff>101160</xdr:colOff>
      <xdr:row>76</xdr:row>
      <xdr:rowOff>159840</xdr:rowOff>
    </xdr:to>
    <xdr:sp>
      <xdr:nvSpPr>
        <xdr:cNvPr id="1956" name="楕円 883"/>
        <xdr:cNvSpPr/>
      </xdr:nvSpPr>
      <xdr:spPr>
        <a:xfrm>
          <a:off x="18684720" y="130924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165960</xdr:colOff>
      <xdr:row>76</xdr:row>
      <xdr:rowOff>165600</xdr:rowOff>
    </xdr:from>
    <xdr:to>
      <xdr:col>108</xdr:col>
      <xdr:colOff>166680</xdr:colOff>
      <xdr:row>78</xdr:row>
      <xdr:rowOff>38880</xdr:rowOff>
    </xdr:to>
    <xdr:sp>
      <xdr:nvSpPr>
        <xdr:cNvPr id="1957" name="テキスト ボックス 884"/>
        <xdr:cNvSpPr/>
      </xdr:nvSpPr>
      <xdr:spPr>
        <a:xfrm>
          <a:off x="18501480" y="1319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36,045</a:t>
          </a:r>
          <a:endParaRPr b="0" lang="en-US" sz="1000" spc="-1" strike="noStrike">
            <a:latin typeface="游明朝"/>
          </a:endParaRPr>
        </a:p>
      </xdr:txBody>
    </xdr:sp>
    <xdr:clientData/>
  </xdr:twoCellAnchor>
  <xdr:twoCellAnchor editAs="twoCell">
    <xdr:from>
      <xdr:col>102</xdr:col>
      <xdr:colOff>63360</xdr:colOff>
      <xdr:row>76</xdr:row>
      <xdr:rowOff>100440</xdr:rowOff>
    </xdr:from>
    <xdr:to>
      <xdr:col>102</xdr:col>
      <xdr:colOff>164520</xdr:colOff>
      <xdr:row>77</xdr:row>
      <xdr:rowOff>32760</xdr:rowOff>
    </xdr:to>
    <xdr:sp>
      <xdr:nvSpPr>
        <xdr:cNvPr id="1958" name="楕円 885"/>
        <xdr:cNvSpPr/>
      </xdr:nvSpPr>
      <xdr:spPr>
        <a:xfrm>
          <a:off x="17875080" y="1313064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38880</xdr:colOff>
      <xdr:row>77</xdr:row>
      <xdr:rowOff>39240</xdr:rowOff>
    </xdr:from>
    <xdr:to>
      <xdr:col>104</xdr:col>
      <xdr:colOff>39960</xdr:colOff>
      <xdr:row>78</xdr:row>
      <xdr:rowOff>83880</xdr:rowOff>
    </xdr:to>
    <xdr:sp>
      <xdr:nvSpPr>
        <xdr:cNvPr id="1959" name="テキスト ボックス 886"/>
        <xdr:cNvSpPr/>
      </xdr:nvSpPr>
      <xdr:spPr>
        <a:xfrm>
          <a:off x="17676000" y="13240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34,339</a:t>
          </a:r>
          <a:endParaRPr b="0" lang="en-US" sz="1000" spc="-1" strike="noStrike">
            <a:latin typeface="游明朝"/>
          </a:endParaRPr>
        </a:p>
      </xdr:txBody>
    </xdr:sp>
    <xdr:clientData/>
  </xdr:twoCellAnchor>
  <xdr:twoCellAnchor editAs="twoCell">
    <xdr:from>
      <xdr:col>97</xdr:col>
      <xdr:colOff>127080</xdr:colOff>
      <xdr:row>77</xdr:row>
      <xdr:rowOff>17640</xdr:rowOff>
    </xdr:from>
    <xdr:to>
      <xdr:col>98</xdr:col>
      <xdr:colOff>37800</xdr:colOff>
      <xdr:row>77</xdr:row>
      <xdr:rowOff>113760</xdr:rowOff>
    </xdr:to>
    <xdr:sp>
      <xdr:nvSpPr>
        <xdr:cNvPr id="1960" name="楕円 887"/>
        <xdr:cNvSpPr/>
      </xdr:nvSpPr>
      <xdr:spPr>
        <a:xfrm>
          <a:off x="17065800" y="13219200"/>
          <a:ext cx="85320" cy="961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102240</xdr:colOff>
      <xdr:row>77</xdr:row>
      <xdr:rowOff>121320</xdr:rowOff>
    </xdr:from>
    <xdr:to>
      <xdr:col>99</xdr:col>
      <xdr:colOff>103320</xdr:colOff>
      <xdr:row>78</xdr:row>
      <xdr:rowOff>165960</xdr:rowOff>
    </xdr:to>
    <xdr:sp>
      <xdr:nvSpPr>
        <xdr:cNvPr id="1961" name="テキスト ボックス 888"/>
        <xdr:cNvSpPr/>
      </xdr:nvSpPr>
      <xdr:spPr>
        <a:xfrm>
          <a:off x="16866360" y="1332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30,640</a:t>
          </a:r>
          <a:endParaRPr b="0" lang="en-US" sz="1000" spc="-1" strike="noStrike">
            <a:latin typeface="游明朝"/>
          </a:endParaRPr>
        </a:p>
      </xdr:txBody>
    </xdr:sp>
    <xdr:clientData/>
  </xdr:twoCellAnchor>
  <xdr:twoCellAnchor editAs="twoCell">
    <xdr:from>
      <xdr:col>96</xdr:col>
      <xdr:colOff>0</xdr:colOff>
      <xdr:row>83</xdr:row>
      <xdr:rowOff>55080</xdr:rowOff>
    </xdr:from>
    <xdr:to>
      <xdr:col>120</xdr:col>
      <xdr:colOff>114120</xdr:colOff>
      <xdr:row>85</xdr:row>
      <xdr:rowOff>29880</xdr:rowOff>
    </xdr:to>
    <xdr:sp>
      <xdr:nvSpPr>
        <xdr:cNvPr id="1962" name="正方形/長方形 889"/>
        <xdr:cNvSpPr/>
      </xdr:nvSpPr>
      <xdr:spPr>
        <a:xfrm>
          <a:off x="16764120" y="14285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85</xdr:row>
      <xdr:rowOff>55080</xdr:rowOff>
    </xdr:from>
    <xdr:to>
      <xdr:col>104</xdr:col>
      <xdr:colOff>126720</xdr:colOff>
      <xdr:row>86</xdr:row>
      <xdr:rowOff>133920</xdr:rowOff>
    </xdr:to>
    <xdr:sp>
      <xdr:nvSpPr>
        <xdr:cNvPr id="1963" name="正方形/長方形 890"/>
        <xdr:cNvSpPr/>
      </xdr:nvSpPr>
      <xdr:spPr>
        <a:xfrm>
          <a:off x="1689120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86</xdr:row>
      <xdr:rowOff>86400</xdr:rowOff>
    </xdr:from>
    <xdr:to>
      <xdr:col>104</xdr:col>
      <xdr:colOff>126720</xdr:colOff>
      <xdr:row>87</xdr:row>
      <xdr:rowOff>171000</xdr:rowOff>
    </xdr:to>
    <xdr:sp>
      <xdr:nvSpPr>
        <xdr:cNvPr id="1964" name="正方形/長方形 891"/>
        <xdr:cNvSpPr/>
      </xdr:nvSpPr>
      <xdr:spPr>
        <a:xfrm>
          <a:off x="1689120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102</xdr:col>
      <xdr:colOff>0</xdr:colOff>
      <xdr:row>85</xdr:row>
      <xdr:rowOff>55080</xdr:rowOff>
    </xdr:from>
    <xdr:to>
      <xdr:col>109</xdr:col>
      <xdr:colOff>174240</xdr:colOff>
      <xdr:row>86</xdr:row>
      <xdr:rowOff>133920</xdr:rowOff>
    </xdr:to>
    <xdr:sp>
      <xdr:nvSpPr>
        <xdr:cNvPr id="1965" name="正方形/長方形 892"/>
        <xdr:cNvSpPr/>
      </xdr:nvSpPr>
      <xdr:spPr>
        <a:xfrm>
          <a:off x="1781172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86</xdr:row>
      <xdr:rowOff>86400</xdr:rowOff>
    </xdr:from>
    <xdr:to>
      <xdr:col>109</xdr:col>
      <xdr:colOff>174240</xdr:colOff>
      <xdr:row>87</xdr:row>
      <xdr:rowOff>171000</xdr:rowOff>
    </xdr:to>
    <xdr:sp>
      <xdr:nvSpPr>
        <xdr:cNvPr id="1966" name="正方形/長方形 893"/>
        <xdr:cNvSpPr/>
      </xdr:nvSpPr>
      <xdr:spPr>
        <a:xfrm>
          <a:off x="1781172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85</xdr:row>
      <xdr:rowOff>55080</xdr:rowOff>
    </xdr:from>
    <xdr:to>
      <xdr:col>115</xdr:col>
      <xdr:colOff>174240</xdr:colOff>
      <xdr:row>86</xdr:row>
      <xdr:rowOff>133920</xdr:rowOff>
    </xdr:to>
    <xdr:sp>
      <xdr:nvSpPr>
        <xdr:cNvPr id="1967" name="正方形/長方形 894"/>
        <xdr:cNvSpPr/>
      </xdr:nvSpPr>
      <xdr:spPr>
        <a:xfrm>
          <a:off x="1885968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86</xdr:row>
      <xdr:rowOff>86400</xdr:rowOff>
    </xdr:from>
    <xdr:to>
      <xdr:col>115</xdr:col>
      <xdr:colOff>174240</xdr:colOff>
      <xdr:row>87</xdr:row>
      <xdr:rowOff>171000</xdr:rowOff>
    </xdr:to>
    <xdr:sp>
      <xdr:nvSpPr>
        <xdr:cNvPr id="1968" name="正方形/長方形 895"/>
        <xdr:cNvSpPr/>
      </xdr:nvSpPr>
      <xdr:spPr>
        <a:xfrm>
          <a:off x="1885968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88</xdr:row>
      <xdr:rowOff>24840</xdr:rowOff>
    </xdr:from>
    <xdr:to>
      <xdr:col>120</xdr:col>
      <xdr:colOff>114120</xdr:colOff>
      <xdr:row>101</xdr:row>
      <xdr:rowOff>82440</xdr:rowOff>
    </xdr:to>
    <xdr:sp>
      <xdr:nvSpPr>
        <xdr:cNvPr id="1969" name="正方形/長方形 896"/>
        <xdr:cNvSpPr/>
      </xdr:nvSpPr>
      <xdr:spPr>
        <a:xfrm>
          <a:off x="16764120" y="15112440"/>
          <a:ext cx="430488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26280</xdr:rowOff>
    </xdr:to>
    <xdr:sp>
      <xdr:nvSpPr>
        <xdr:cNvPr id="1970" name="テキスト ボックス 897"/>
        <xdr:cNvSpPr/>
      </xdr:nvSpPr>
      <xdr:spPr>
        <a:xfrm>
          <a:off x="1674432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cxnSp>
      <xdr:nvCxnSpPr>
        <xdr:cNvPr id="1971" name="直線コネクタ 898"/>
        <xdr:cNvCxnSpPr/>
      </xdr:nvCxnSpPr>
      <xdr:spPr>
        <a:xfrm>
          <a:off x="16764120" y="17398800"/>
          <a:ext cx="4305240" cy="360"/>
        </a:xfrm>
        <a:prstGeom prst="straightConnector1">
          <a:avLst/>
        </a:prstGeom>
        <a:ln w="6350">
          <a:solidFill>
            <a:srgbClr val="c0c0c0"/>
          </a:solidFill>
          <a:miter/>
        </a:ln>
      </xdr:spPr>
    </xdr:cxnSp>
    <xdr:clientData/>
  </xdr:twoCellAnchor>
  <xdr:twoCellAnchor editAs="twoCell">
    <xdr:from>
      <xdr:col>96</xdr:col>
      <xdr:colOff>0</xdr:colOff>
      <xdr:row>94</xdr:row>
      <xdr:rowOff>139680</xdr:rowOff>
    </xdr:from>
    <xdr:to>
      <xdr:col>120</xdr:col>
      <xdr:colOff>114120</xdr:colOff>
      <xdr:row>94</xdr:row>
      <xdr:rowOff>139680</xdr:rowOff>
    </xdr:to>
    <xdr:cxnSp>
      <xdr:nvCxnSpPr>
        <xdr:cNvPr id="1972" name="直線コネクタ 899"/>
        <xdr:cNvCxnSpPr/>
      </xdr:nvCxnSpPr>
      <xdr:spPr>
        <a:xfrm>
          <a:off x="16764120" y="16256160"/>
          <a:ext cx="4305240" cy="360"/>
        </a:xfrm>
        <a:prstGeom prst="straightConnector1">
          <a:avLst/>
        </a:prstGeom>
        <a:ln w="6350">
          <a:solidFill>
            <a:srgbClr val="c0c0c0"/>
          </a:solidFill>
          <a:miter/>
        </a:ln>
      </xdr:spPr>
    </xdr:cxnSp>
    <xdr:clientData/>
  </xdr:twoCellAnchor>
  <xdr:twoCellAnchor editAs="oneCell">
    <xdr:from>
      <xdr:col>94</xdr:col>
      <xdr:colOff>133920</xdr:colOff>
      <xdr:row>94</xdr:row>
      <xdr:rowOff>15120</xdr:rowOff>
    </xdr:from>
    <xdr:to>
      <xdr:col>96</xdr:col>
      <xdr:colOff>29520</xdr:colOff>
      <xdr:row>95</xdr:row>
      <xdr:rowOff>60120</xdr:rowOff>
    </xdr:to>
    <xdr:sp>
      <xdr:nvSpPr>
        <xdr:cNvPr id="1973" name="テキスト ボックス 900"/>
        <xdr:cNvSpPr/>
      </xdr:nvSpPr>
      <xdr:spPr>
        <a:xfrm>
          <a:off x="16548840" y="161316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88</xdr:row>
      <xdr:rowOff>24480</xdr:rowOff>
    </xdr:from>
    <xdr:to>
      <xdr:col>120</xdr:col>
      <xdr:colOff>114120</xdr:colOff>
      <xdr:row>88</xdr:row>
      <xdr:rowOff>24480</xdr:rowOff>
    </xdr:to>
    <xdr:cxnSp>
      <xdr:nvCxnSpPr>
        <xdr:cNvPr id="1974" name="直線コネクタ 901"/>
        <xdr:cNvCxnSpPr/>
      </xdr:nvCxnSpPr>
      <xdr:spPr>
        <a:xfrm>
          <a:off x="16764120" y="15112080"/>
          <a:ext cx="4305240" cy="360"/>
        </a:xfrm>
        <a:prstGeom prst="straightConnector1">
          <a:avLst/>
        </a:prstGeom>
        <a:ln w="6350">
          <a:solidFill>
            <a:srgbClr val="c0c0c0"/>
          </a:solidFill>
          <a:miter/>
        </a:ln>
      </xdr:spPr>
    </xdr:cxnSp>
    <xdr:clientData/>
  </xdr:twoCellAnchor>
  <xdr:twoCellAnchor editAs="oneCell">
    <xdr:from>
      <xdr:col>94</xdr:col>
      <xdr:colOff>133920</xdr:colOff>
      <xdr:row>87</xdr:row>
      <xdr:rowOff>65880</xdr:rowOff>
    </xdr:from>
    <xdr:to>
      <xdr:col>96</xdr:col>
      <xdr:colOff>29520</xdr:colOff>
      <xdr:row>88</xdr:row>
      <xdr:rowOff>110880</xdr:rowOff>
    </xdr:to>
    <xdr:sp>
      <xdr:nvSpPr>
        <xdr:cNvPr id="1975" name="テキスト ボックス 902"/>
        <xdr:cNvSpPr/>
      </xdr:nvSpPr>
      <xdr:spPr>
        <a:xfrm>
          <a:off x="16548840" y="14982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88</xdr:row>
      <xdr:rowOff>24840</xdr:rowOff>
    </xdr:from>
    <xdr:to>
      <xdr:col>120</xdr:col>
      <xdr:colOff>114120</xdr:colOff>
      <xdr:row>101</xdr:row>
      <xdr:rowOff>82440</xdr:rowOff>
    </xdr:to>
    <xdr:sp>
      <xdr:nvSpPr>
        <xdr:cNvPr id="1976" name="前年度繰上充用金グラフ枠"/>
        <xdr:cNvSpPr/>
      </xdr:nvSpPr>
      <xdr:spPr>
        <a:xfrm>
          <a:off x="16764120" y="15112440"/>
          <a:ext cx="430488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cxnSp>
      <xdr:nvCxnSpPr>
        <xdr:cNvPr id="1977" name="直線コネクタ 904"/>
        <xdr:cNvCxnSpPr/>
      </xdr:nvCxnSpPr>
      <xdr:spPr>
        <a:xfrm>
          <a:off x="20318040" y="16256160"/>
          <a:ext cx="1440" cy="360"/>
        </a:xfrm>
        <a:prstGeom prst="straightConnector1">
          <a:avLst/>
        </a:prstGeom>
        <a:ln w="31750">
          <a:solidFill>
            <a:srgbClr val="808080"/>
          </a:solidFill>
          <a:miter/>
        </a:ln>
      </xdr:spPr>
    </xdr:cxnSp>
    <xdr:clientData/>
  </xdr:twoCellAnchor>
  <xdr:twoCellAnchor editAs="oneCell">
    <xdr:from>
      <xdr:col>116</xdr:col>
      <xdr:colOff>116640</xdr:colOff>
      <xdr:row>95</xdr:row>
      <xdr:rowOff>31320</xdr:rowOff>
    </xdr:from>
    <xdr:to>
      <xdr:col>118</xdr:col>
      <xdr:colOff>12240</xdr:colOff>
      <xdr:row>96</xdr:row>
      <xdr:rowOff>76320</xdr:rowOff>
    </xdr:to>
    <xdr:sp>
      <xdr:nvSpPr>
        <xdr:cNvPr id="1978" name="前年度繰上充用金最小値テキスト"/>
        <xdr:cNvSpPr/>
      </xdr:nvSpPr>
      <xdr:spPr>
        <a:xfrm>
          <a:off x="2037312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79" name="直線コネクタ 906"/>
        <xdr:cNvCxnSpPr/>
      </xdr:nvCxnSpPr>
      <xdr:spPr>
        <a:xfrm>
          <a:off x="20246760" y="16256160"/>
          <a:ext cx="162360" cy="360"/>
        </a:xfrm>
        <a:prstGeom prst="straightConnector1">
          <a:avLst/>
        </a:prstGeom>
        <a:ln w="19050">
          <a:solidFill>
            <a:srgbClr val="000000"/>
          </a:solidFill>
          <a:miter/>
        </a:ln>
      </xdr:spPr>
    </xdr:cxnSp>
    <xdr:clientData/>
  </xdr:twoCellAnchor>
  <xdr:twoCellAnchor editAs="oneCell">
    <xdr:from>
      <xdr:col>116</xdr:col>
      <xdr:colOff>116640</xdr:colOff>
      <xdr:row>93</xdr:row>
      <xdr:rowOff>31320</xdr:rowOff>
    </xdr:from>
    <xdr:to>
      <xdr:col>118</xdr:col>
      <xdr:colOff>12240</xdr:colOff>
      <xdr:row>94</xdr:row>
      <xdr:rowOff>75960</xdr:rowOff>
    </xdr:to>
    <xdr:sp>
      <xdr:nvSpPr>
        <xdr:cNvPr id="1980" name="前年度繰上充用金最大値テキスト"/>
        <xdr:cNvSpPr/>
      </xdr:nvSpPr>
      <xdr:spPr>
        <a:xfrm>
          <a:off x="20373120" y="1597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81" name="直線コネクタ 908"/>
        <xdr:cNvCxnSpPr/>
      </xdr:nvCxnSpPr>
      <xdr:spPr>
        <a:xfrm>
          <a:off x="20246760" y="16256160"/>
          <a:ext cx="162360" cy="360"/>
        </a:xfrm>
        <a:prstGeom prst="straightConnector1">
          <a:avLst/>
        </a:prstGeom>
        <a:ln w="19050">
          <a:solidFill>
            <a:srgbClr val="000000"/>
          </a:solidFill>
          <a:miter/>
        </a:ln>
      </xdr:spPr>
    </xdr:cxnSp>
    <xdr:clientData/>
  </xdr:twoCellAnchor>
  <xdr:twoCellAnchor editAs="twoCell">
    <xdr:from>
      <xdr:col>112</xdr:col>
      <xdr:colOff>0</xdr:colOff>
      <xdr:row>94</xdr:row>
      <xdr:rowOff>139680</xdr:rowOff>
    </xdr:from>
    <xdr:to>
      <xdr:col>116</xdr:col>
      <xdr:colOff>63360</xdr:colOff>
      <xdr:row>94</xdr:row>
      <xdr:rowOff>139680</xdr:rowOff>
    </xdr:to>
    <xdr:cxnSp>
      <xdr:nvCxnSpPr>
        <xdr:cNvPr id="1982" name="直線コネクタ 909"/>
        <xdr:cNvCxnSpPr/>
      </xdr:nvCxnSpPr>
      <xdr:spPr>
        <a:xfrm>
          <a:off x="19558080" y="16256160"/>
          <a:ext cx="762120" cy="360"/>
        </a:xfrm>
        <a:prstGeom prst="straightConnector1">
          <a:avLst/>
        </a:prstGeom>
        <a:ln w="6350">
          <a:solidFill>
            <a:srgbClr val="ff0000"/>
          </a:solidFill>
          <a:miter/>
        </a:ln>
      </xdr:spPr>
    </xdr:cxnSp>
    <xdr:clientData/>
  </xdr:twoCellAnchor>
  <xdr:twoCellAnchor editAs="oneCell">
    <xdr:from>
      <xdr:col>116</xdr:col>
      <xdr:colOff>116640</xdr:colOff>
      <xdr:row>94</xdr:row>
      <xdr:rowOff>88560</xdr:rowOff>
    </xdr:from>
    <xdr:to>
      <xdr:col>118</xdr:col>
      <xdr:colOff>12240</xdr:colOff>
      <xdr:row>95</xdr:row>
      <xdr:rowOff>133560</xdr:rowOff>
    </xdr:to>
    <xdr:sp>
      <xdr:nvSpPr>
        <xdr:cNvPr id="1983" name="前年度繰上充用金平均値テキスト"/>
        <xdr:cNvSpPr/>
      </xdr:nvSpPr>
      <xdr:spPr>
        <a:xfrm>
          <a:off x="20373120" y="1620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84" name="フローチャート: 判断 911"/>
        <xdr:cNvSpPr/>
      </xdr:nvSpPr>
      <xdr:spPr>
        <a:xfrm>
          <a:off x="2026908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111</xdr:col>
      <xdr:colOff>174600</xdr:colOff>
      <xdr:row>94</xdr:row>
      <xdr:rowOff>139680</xdr:rowOff>
    </xdr:to>
    <xdr:cxnSp>
      <xdr:nvCxnSpPr>
        <xdr:cNvPr id="1985" name="直線コネクタ 912"/>
        <xdr:cNvCxnSpPr/>
      </xdr:nvCxnSpPr>
      <xdr:spPr>
        <a:xfrm>
          <a:off x="18735480" y="16256160"/>
          <a:ext cx="822960" cy="360"/>
        </a:xfrm>
        <a:prstGeom prst="straightConnector1">
          <a:avLst/>
        </a:prstGeom>
        <a:ln w="6350">
          <a:solidFill>
            <a:srgbClr val="ff0000"/>
          </a:solidFill>
          <a:miter/>
        </a:ln>
      </xdr:spPr>
    </xdr:cxn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86" name="フローチャート: 判断 913"/>
        <xdr:cNvSpPr/>
      </xdr:nvSpPr>
      <xdr:spPr>
        <a:xfrm>
          <a:off x="19510560" y="16205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95</xdr:row>
      <xdr:rowOff>31320</xdr:rowOff>
    </xdr:from>
    <xdr:to>
      <xdr:col>112</xdr:col>
      <xdr:colOff>122040</xdr:colOff>
      <xdr:row>96</xdr:row>
      <xdr:rowOff>76320</xdr:rowOff>
    </xdr:to>
    <xdr:sp>
      <xdr:nvSpPr>
        <xdr:cNvPr id="1987" name="テキスト ボックス 914"/>
        <xdr:cNvSpPr/>
      </xdr:nvSpPr>
      <xdr:spPr>
        <a:xfrm>
          <a:off x="19436760" y="16319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cxnSp>
      <xdr:nvCxnSpPr>
        <xdr:cNvPr id="1988" name="直線コネクタ 915"/>
        <xdr:cNvCxnSpPr/>
      </xdr:nvCxnSpPr>
      <xdr:spPr>
        <a:xfrm>
          <a:off x="17925840" y="16256160"/>
          <a:ext cx="810000" cy="360"/>
        </a:xfrm>
        <a:prstGeom prst="straightConnector1">
          <a:avLst/>
        </a:prstGeom>
        <a:ln w="6350">
          <a:solidFill>
            <a:srgbClr val="ff0000"/>
          </a:solidFill>
          <a:miter/>
        </a:ln>
      </xdr:spPr>
    </xdr:cxnSp>
    <xdr:clientData/>
  </xdr:twoCellAnchor>
  <xdr:twoCellAnchor editAs="twoCell">
    <xdr:from>
      <xdr:col>107</xdr:col>
      <xdr:colOff>0</xdr:colOff>
      <xdr:row>94</xdr:row>
      <xdr:rowOff>88920</xdr:rowOff>
    </xdr:from>
    <xdr:to>
      <xdr:col>107</xdr:col>
      <xdr:colOff>101160</xdr:colOff>
      <xdr:row>95</xdr:row>
      <xdr:rowOff>18720</xdr:rowOff>
    </xdr:to>
    <xdr:sp>
      <xdr:nvSpPr>
        <xdr:cNvPr id="1989" name="フローチャート: 判断 916"/>
        <xdr:cNvSpPr/>
      </xdr:nvSpPr>
      <xdr:spPr>
        <a:xfrm>
          <a:off x="1868472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95</xdr:row>
      <xdr:rowOff>31320</xdr:rowOff>
    </xdr:from>
    <xdr:to>
      <xdr:col>108</xdr:col>
      <xdr:colOff>10800</xdr:colOff>
      <xdr:row>96</xdr:row>
      <xdr:rowOff>76320</xdr:rowOff>
    </xdr:to>
    <xdr:sp>
      <xdr:nvSpPr>
        <xdr:cNvPr id="1990" name="テキスト ボックス 917"/>
        <xdr:cNvSpPr/>
      </xdr:nvSpPr>
      <xdr:spPr>
        <a:xfrm>
          <a:off x="18627120" y="16319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0</xdr:colOff>
      <xdr:row>94</xdr:row>
      <xdr:rowOff>139680</xdr:rowOff>
    </xdr:from>
    <xdr:to>
      <xdr:col>102</xdr:col>
      <xdr:colOff>114120</xdr:colOff>
      <xdr:row>94</xdr:row>
      <xdr:rowOff>139680</xdr:rowOff>
    </xdr:to>
    <xdr:cxnSp>
      <xdr:nvCxnSpPr>
        <xdr:cNvPr id="1991" name="直線コネクタ 918"/>
        <xdr:cNvCxnSpPr/>
      </xdr:nvCxnSpPr>
      <xdr:spPr>
        <a:xfrm>
          <a:off x="17113320" y="16256160"/>
          <a:ext cx="812880" cy="360"/>
        </a:xfrm>
        <a:prstGeom prst="straightConnector1">
          <a:avLst/>
        </a:prstGeom>
        <a:ln w="6350">
          <a:solidFill>
            <a:srgbClr val="ff0000"/>
          </a:solidFill>
          <a:miter/>
        </a:ln>
      </xdr:spPr>
    </xdr:cxn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92" name="フローチャート: 判断 919"/>
        <xdr:cNvSpPr/>
      </xdr:nvSpPr>
      <xdr:spPr>
        <a:xfrm>
          <a:off x="1787508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2160</xdr:colOff>
      <xdr:row>95</xdr:row>
      <xdr:rowOff>31320</xdr:rowOff>
    </xdr:from>
    <xdr:to>
      <xdr:col>103</xdr:col>
      <xdr:colOff>72360</xdr:colOff>
      <xdr:row>96</xdr:row>
      <xdr:rowOff>76320</xdr:rowOff>
    </xdr:to>
    <xdr:sp>
      <xdr:nvSpPr>
        <xdr:cNvPr id="1993" name="テキスト ボックス 920"/>
        <xdr:cNvSpPr/>
      </xdr:nvSpPr>
      <xdr:spPr>
        <a:xfrm>
          <a:off x="1781388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94" name="フローチャート: 判断 921"/>
        <xdr:cNvSpPr/>
      </xdr:nvSpPr>
      <xdr:spPr>
        <a:xfrm>
          <a:off x="17065800" y="16205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95</xdr:row>
      <xdr:rowOff>31320</xdr:rowOff>
    </xdr:from>
    <xdr:to>
      <xdr:col>98</xdr:col>
      <xdr:colOff>122040</xdr:colOff>
      <xdr:row>96</xdr:row>
      <xdr:rowOff>76320</xdr:rowOff>
    </xdr:to>
    <xdr:sp>
      <xdr:nvSpPr>
        <xdr:cNvPr id="1995" name="テキスト ボックス 922"/>
        <xdr:cNvSpPr/>
      </xdr:nvSpPr>
      <xdr:spPr>
        <a:xfrm>
          <a:off x="16992000" y="16319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101</xdr:row>
      <xdr:rowOff>101160</xdr:rowOff>
    </xdr:from>
    <xdr:to>
      <xdr:col>119</xdr:col>
      <xdr:colOff>126720</xdr:colOff>
      <xdr:row>102</xdr:row>
      <xdr:rowOff>145800</xdr:rowOff>
    </xdr:to>
    <xdr:sp>
      <xdr:nvSpPr>
        <xdr:cNvPr id="1996" name="テキスト ボックス 923"/>
        <xdr:cNvSpPr/>
      </xdr:nvSpPr>
      <xdr:spPr>
        <a:xfrm>
          <a:off x="20145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101</xdr:row>
      <xdr:rowOff>101160</xdr:rowOff>
    </xdr:from>
    <xdr:to>
      <xdr:col>115</xdr:col>
      <xdr:colOff>63360</xdr:colOff>
      <xdr:row>102</xdr:row>
      <xdr:rowOff>145800</xdr:rowOff>
    </xdr:to>
    <xdr:sp>
      <xdr:nvSpPr>
        <xdr:cNvPr id="1997" name="テキスト ボックス 924"/>
        <xdr:cNvSpPr/>
      </xdr:nvSpPr>
      <xdr:spPr>
        <a:xfrm>
          <a:off x="193834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101</xdr:row>
      <xdr:rowOff>101160</xdr:rowOff>
    </xdr:from>
    <xdr:to>
      <xdr:col>110</xdr:col>
      <xdr:colOff>113760</xdr:colOff>
      <xdr:row>102</xdr:row>
      <xdr:rowOff>145800</xdr:rowOff>
    </xdr:to>
    <xdr:sp>
      <xdr:nvSpPr>
        <xdr:cNvPr id="1998" name="テキスト ボックス 925"/>
        <xdr:cNvSpPr/>
      </xdr:nvSpPr>
      <xdr:spPr>
        <a:xfrm>
          <a:off x="18560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101</xdr:row>
      <xdr:rowOff>101160</xdr:rowOff>
    </xdr:from>
    <xdr:to>
      <xdr:col>106</xdr:col>
      <xdr:colOff>3240</xdr:colOff>
      <xdr:row>102</xdr:row>
      <xdr:rowOff>145800</xdr:rowOff>
    </xdr:to>
    <xdr:sp>
      <xdr:nvSpPr>
        <xdr:cNvPr id="1999" name="テキスト ボックス 926"/>
        <xdr:cNvSpPr/>
      </xdr:nvSpPr>
      <xdr:spPr>
        <a:xfrm>
          <a:off x="177516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101</xdr:row>
      <xdr:rowOff>101160</xdr:rowOff>
    </xdr:from>
    <xdr:to>
      <xdr:col>101</xdr:col>
      <xdr:colOff>63360</xdr:colOff>
      <xdr:row>102</xdr:row>
      <xdr:rowOff>145800</xdr:rowOff>
    </xdr:to>
    <xdr:sp>
      <xdr:nvSpPr>
        <xdr:cNvPr id="2000" name="テキスト ボックス 927"/>
        <xdr:cNvSpPr/>
      </xdr:nvSpPr>
      <xdr:spPr>
        <a:xfrm>
          <a:off x="169387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2001" name="楕円 928"/>
        <xdr:cNvSpPr/>
      </xdr:nvSpPr>
      <xdr:spPr>
        <a:xfrm>
          <a:off x="2026908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93</xdr:row>
      <xdr:rowOff>145800</xdr:rowOff>
    </xdr:from>
    <xdr:to>
      <xdr:col>118</xdr:col>
      <xdr:colOff>12240</xdr:colOff>
      <xdr:row>95</xdr:row>
      <xdr:rowOff>19080</xdr:rowOff>
    </xdr:to>
    <xdr:sp>
      <xdr:nvSpPr>
        <xdr:cNvPr id="2002" name="前年度繰上充用金該当値テキスト"/>
        <xdr:cNvSpPr/>
      </xdr:nvSpPr>
      <xdr:spPr>
        <a:xfrm>
          <a:off x="20373120" y="16090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2003" name="楕円 930"/>
        <xdr:cNvSpPr/>
      </xdr:nvSpPr>
      <xdr:spPr>
        <a:xfrm>
          <a:off x="19510560" y="16205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93</xdr:row>
      <xdr:rowOff>56880</xdr:rowOff>
    </xdr:from>
    <xdr:to>
      <xdr:col>112</xdr:col>
      <xdr:colOff>122040</xdr:colOff>
      <xdr:row>94</xdr:row>
      <xdr:rowOff>101520</xdr:rowOff>
    </xdr:to>
    <xdr:sp>
      <xdr:nvSpPr>
        <xdr:cNvPr id="2004" name="テキスト ボックス 931"/>
        <xdr:cNvSpPr/>
      </xdr:nvSpPr>
      <xdr:spPr>
        <a:xfrm>
          <a:off x="19436760" y="160016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2005" name="楕円 932"/>
        <xdr:cNvSpPr/>
      </xdr:nvSpPr>
      <xdr:spPr>
        <a:xfrm>
          <a:off x="1868472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93</xdr:row>
      <xdr:rowOff>56880</xdr:rowOff>
    </xdr:from>
    <xdr:to>
      <xdr:col>108</xdr:col>
      <xdr:colOff>10800</xdr:colOff>
      <xdr:row>94</xdr:row>
      <xdr:rowOff>101520</xdr:rowOff>
    </xdr:to>
    <xdr:sp>
      <xdr:nvSpPr>
        <xdr:cNvPr id="2006" name="テキスト ボックス 933"/>
        <xdr:cNvSpPr/>
      </xdr:nvSpPr>
      <xdr:spPr>
        <a:xfrm>
          <a:off x="18627120" y="160016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2007" name="楕円 934"/>
        <xdr:cNvSpPr/>
      </xdr:nvSpPr>
      <xdr:spPr>
        <a:xfrm>
          <a:off x="1787508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2160</xdr:colOff>
      <xdr:row>93</xdr:row>
      <xdr:rowOff>56880</xdr:rowOff>
    </xdr:from>
    <xdr:to>
      <xdr:col>103</xdr:col>
      <xdr:colOff>72360</xdr:colOff>
      <xdr:row>94</xdr:row>
      <xdr:rowOff>101520</xdr:rowOff>
    </xdr:to>
    <xdr:sp>
      <xdr:nvSpPr>
        <xdr:cNvPr id="2008" name="テキスト ボックス 935"/>
        <xdr:cNvSpPr/>
      </xdr:nvSpPr>
      <xdr:spPr>
        <a:xfrm>
          <a:off x="1781388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2009" name="楕円 936"/>
        <xdr:cNvSpPr/>
      </xdr:nvSpPr>
      <xdr:spPr>
        <a:xfrm>
          <a:off x="17065800" y="16205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93</xdr:row>
      <xdr:rowOff>56880</xdr:rowOff>
    </xdr:from>
    <xdr:to>
      <xdr:col>98</xdr:col>
      <xdr:colOff>122040</xdr:colOff>
      <xdr:row>94</xdr:row>
      <xdr:rowOff>101520</xdr:rowOff>
    </xdr:to>
    <xdr:sp>
      <xdr:nvSpPr>
        <xdr:cNvPr id="2010" name="テキスト ボックス 937"/>
        <xdr:cNvSpPr/>
      </xdr:nvSpPr>
      <xdr:spPr>
        <a:xfrm>
          <a:off x="16992000" y="160016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011" name="正方形/長方形 938"/>
        <xdr:cNvSpPr/>
      </xdr:nvSpPr>
      <xdr:spPr>
        <a:xfrm>
          <a:off x="698400" y="17780040"/>
          <a:ext cx="203706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012" name="正方形/長方形 939"/>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013" name="テキスト ボックス 940"/>
        <xdr:cNvSpPr/>
      </xdr:nvSpPr>
      <xdr:spPr>
        <a:xfrm>
          <a:off x="723960" y="18097560"/>
          <a:ext cx="20319480" cy="15238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chemeClr val="dk1"/>
              </a:solidFill>
              <a:latin typeface="ＭＳ Ｐゴシック"/>
              <a:ea typeface="ＭＳ Ｐゴシック"/>
            </a:rPr>
            <a:t>各項目の中で、類似団体平均と比較して高い主な項目は、扶助費（</a:t>
          </a:r>
          <a:r>
            <a:rPr b="0" lang="en-US" sz="1300" spc="-1" strike="noStrike">
              <a:solidFill>
                <a:schemeClr val="dk1"/>
              </a:solidFill>
              <a:latin typeface="ＭＳ Ｐゴシック"/>
              <a:ea typeface="ＭＳ Ｐゴシック"/>
            </a:rPr>
            <a:t>+19,152</a:t>
          </a:r>
          <a:r>
            <a:rPr b="0" lang="ja-JP" sz="1300" spc="-1" strike="noStrike">
              <a:solidFill>
                <a:schemeClr val="dk1"/>
              </a:solidFill>
              <a:latin typeface="ＭＳ Ｐゴシック"/>
              <a:ea typeface="ＭＳ Ｐゴシック"/>
            </a:rPr>
            <a:t>円）、物件費（</a:t>
          </a:r>
          <a:r>
            <a:rPr b="0" lang="en-US" sz="1300" spc="-1" strike="noStrike">
              <a:solidFill>
                <a:schemeClr val="dk1"/>
              </a:solidFill>
              <a:latin typeface="ＭＳ Ｐゴシック"/>
              <a:ea typeface="ＭＳ Ｐゴシック"/>
            </a:rPr>
            <a:t>+5,978</a:t>
          </a:r>
          <a:r>
            <a:rPr b="0" lang="ja-JP" sz="1300" spc="-1" strike="noStrike">
              <a:solidFill>
                <a:schemeClr val="dk1"/>
              </a:solidFill>
              <a:latin typeface="ＭＳ Ｐゴシック"/>
              <a:ea typeface="ＭＳ Ｐゴシック"/>
            </a:rPr>
            <a:t>円）、普通建設費（新規整備）（</a:t>
          </a:r>
          <a:r>
            <a:rPr b="0" lang="en-US" sz="1300" spc="-1" strike="noStrike">
              <a:solidFill>
                <a:schemeClr val="dk1"/>
              </a:solidFill>
              <a:latin typeface="ＭＳ Ｐゴシック"/>
              <a:ea typeface="ＭＳ Ｐゴシック"/>
            </a:rPr>
            <a:t>+4,077</a:t>
          </a:r>
          <a:r>
            <a:rPr b="0" lang="ja-JP" sz="1300" spc="-1" strike="noStrike">
              <a:solidFill>
                <a:schemeClr val="dk1"/>
              </a:solidFill>
              <a:latin typeface="ＭＳ Ｐゴシック"/>
              <a:ea typeface="ＭＳ Ｐゴシック"/>
            </a:rPr>
            <a:t>円）、積立金（</a:t>
          </a:r>
          <a:r>
            <a:rPr b="0" lang="en-US" sz="1300" spc="-1" strike="noStrike">
              <a:solidFill>
                <a:schemeClr val="dk1"/>
              </a:solidFill>
              <a:latin typeface="ＭＳ Ｐゴシック"/>
              <a:ea typeface="ＭＳ Ｐゴシック"/>
            </a:rPr>
            <a:t>+2,814</a:t>
          </a:r>
          <a:r>
            <a:rPr b="0" lang="ja-JP" sz="1300" spc="-1" strike="noStrike">
              <a:solidFill>
                <a:schemeClr val="dk1"/>
              </a:solidFill>
              <a:latin typeface="ＭＳ Ｐゴシック"/>
              <a:ea typeface="ＭＳ Ｐゴシック"/>
            </a:rPr>
            <a:t>円）である。</a:t>
          </a:r>
          <a:endParaRPr b="0" lang="en-US" sz="1300" spc="-1" strike="noStrike">
            <a:latin typeface="游明朝"/>
          </a:endParaRPr>
        </a:p>
        <a:p>
          <a:r>
            <a:rPr b="0" lang="ja-JP" sz="1300" spc="-1" strike="noStrike">
              <a:solidFill>
                <a:schemeClr val="dk1"/>
              </a:solidFill>
              <a:latin typeface="ＭＳ Ｐゴシック"/>
              <a:ea typeface="ＭＳ Ｐゴシック"/>
            </a:rPr>
            <a:t>扶助費については、前年度に比べて</a:t>
          </a:r>
          <a:r>
            <a:rPr b="0" lang="en-US" sz="1300" spc="-1" strike="noStrike">
              <a:solidFill>
                <a:schemeClr val="dk1"/>
              </a:solidFill>
              <a:latin typeface="ＭＳ Ｐゴシック"/>
              <a:ea typeface="ＭＳ Ｐゴシック"/>
            </a:rPr>
            <a:t>17,715</a:t>
          </a:r>
          <a:r>
            <a:rPr b="0" lang="ja-JP" sz="1300" spc="-1" strike="noStrike">
              <a:solidFill>
                <a:schemeClr val="dk1"/>
              </a:solidFill>
              <a:latin typeface="ＭＳ Ｐゴシック"/>
              <a:ea typeface="ＭＳ Ｐゴシック"/>
            </a:rPr>
            <a:t>円減少しているが、類似団体を大幅に上回っている。これは、私立保育園委託料や自立支援給付費等の増加、類似団体の中でも人口が多く、</a:t>
          </a:r>
          <a:r>
            <a:rPr b="0" lang="en-US" sz="1300" spc="-1" strike="noStrike">
              <a:solidFill>
                <a:schemeClr val="dk1"/>
              </a:solidFill>
              <a:latin typeface="ＭＳ Ｐゴシック"/>
              <a:ea typeface="ＭＳ Ｐゴシック"/>
            </a:rPr>
            <a:t>15</a:t>
          </a:r>
          <a:r>
            <a:rPr b="0" lang="ja-JP" sz="1300" spc="-1" strike="noStrike">
              <a:solidFill>
                <a:schemeClr val="dk1"/>
              </a:solidFill>
              <a:latin typeface="ＭＳ Ｐゴシック"/>
              <a:ea typeface="ＭＳ Ｐゴシック"/>
            </a:rPr>
            <a:t>歳未満人口構成比率が高いことが要因であると考えられる。今後も高齢化や制度改正、サービスの充実により社会保障関係経費は増加が見込まれるため、受益者負担の適正化や単独事業の見直しを検討し、持続可能なサービス提供を目指していく。</a:t>
          </a:r>
          <a:endParaRPr b="0" lang="en-US" sz="1300" spc="-1" strike="noStrike">
            <a:latin typeface="游明朝"/>
          </a:endParaRPr>
        </a:p>
        <a:p>
          <a:r>
            <a:rPr b="0" lang="ja-JP" sz="1300" spc="-1" strike="noStrike">
              <a:solidFill>
                <a:schemeClr val="dk1"/>
              </a:solidFill>
              <a:latin typeface="ＭＳ Ｐゴシック"/>
              <a:ea typeface="ＭＳ Ｐゴシック"/>
            </a:rPr>
            <a:t>物件費については、ごみ処理や給食、消防業務を単独で実施していることにより類似団体平均を上回っている。これらの業務で使用する施設や備品は老朽化が進み、今後コストが増加する見込みであることから民間委託や広域化、施設の統廃合を検討し、コスト削減に努める。</a:t>
          </a:r>
          <a:endParaRPr b="0" lang="en-US" sz="1300" spc="-1" strike="noStrike">
            <a:latin typeface="游明朝"/>
          </a:endParaRPr>
        </a:p>
        <a:p>
          <a:r>
            <a:rPr b="0" lang="ja-JP" sz="1300" spc="-1" strike="noStrike">
              <a:solidFill>
                <a:schemeClr val="dk1"/>
              </a:solidFill>
              <a:latin typeface="ＭＳ Ｐゴシック"/>
              <a:ea typeface="ＭＳ Ｐゴシック"/>
            </a:rPr>
            <a:t>普通建設事業費（新規整備）については、前年度に比べて</a:t>
          </a:r>
          <a:r>
            <a:rPr b="0" lang="en-US" sz="1300" spc="-1" strike="noStrike">
              <a:solidFill>
                <a:schemeClr val="dk1"/>
              </a:solidFill>
              <a:latin typeface="ＭＳ Ｐゴシック"/>
              <a:ea typeface="ＭＳ Ｐゴシック"/>
            </a:rPr>
            <a:t>9,658</a:t>
          </a:r>
          <a:r>
            <a:rPr b="0" lang="ja-JP" sz="1300" spc="-1" strike="noStrike">
              <a:solidFill>
                <a:schemeClr val="dk1"/>
              </a:solidFill>
              <a:latin typeface="ＭＳ Ｐゴシック"/>
              <a:ea typeface="ＭＳ Ｐゴシック"/>
            </a:rPr>
            <a:t>円減少しているが、地域密着型施設等整備事業や苅田小学校区放課後児童クラブ創設事業を行ったため類似団体平均を上回った。</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積立金については、老朽化している施設の更新のため、公共施設整備基金への積立金が大きく増加したため、類似団体平均を上回った。</a:t>
          </a:r>
          <a:endParaRPr b="0" lang="en-US" sz="13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72720</xdr:rowOff>
    </xdr:to>
    <xdr:sp>
      <xdr:nvSpPr>
        <xdr:cNvPr id="2014" name="正方形/長方形 1"/>
        <xdr:cNvSpPr/>
      </xdr:nvSpPr>
      <xdr:spPr>
        <a:xfrm>
          <a:off x="587160" y="127080"/>
          <a:ext cx="11636280" cy="631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18360</xdr:rowOff>
    </xdr:from>
    <xdr:to>
      <xdr:col>120</xdr:col>
      <xdr:colOff>114120</xdr:colOff>
      <xdr:row>4</xdr:row>
      <xdr:rowOff>60480</xdr:rowOff>
    </xdr:to>
    <xdr:sp>
      <xdr:nvSpPr>
        <xdr:cNvPr id="2015" name="正方形/長方形 2"/>
        <xdr:cNvSpPr/>
      </xdr:nvSpPr>
      <xdr:spPr>
        <a:xfrm>
          <a:off x="17462520" y="189720"/>
          <a:ext cx="3606480" cy="5565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42480</xdr:rowOff>
    </xdr:from>
    <xdr:to>
      <xdr:col>120</xdr:col>
      <xdr:colOff>88560</xdr:colOff>
      <xdr:row>4</xdr:row>
      <xdr:rowOff>36360</xdr:rowOff>
    </xdr:to>
    <xdr:sp>
      <xdr:nvSpPr>
        <xdr:cNvPr id="2016" name="正方形/長方形 3"/>
        <xdr:cNvSpPr/>
      </xdr:nvSpPr>
      <xdr:spPr>
        <a:xfrm>
          <a:off x="17481600" y="213840"/>
          <a:ext cx="3561840" cy="50832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67320</xdr:rowOff>
    </xdr:from>
    <xdr:to>
      <xdr:col>120</xdr:col>
      <xdr:colOff>56520</xdr:colOff>
      <xdr:row>3</xdr:row>
      <xdr:rowOff>171000</xdr:rowOff>
    </xdr:to>
    <xdr:sp>
      <xdr:nvSpPr>
        <xdr:cNvPr id="2017" name="正方形/長方形 4"/>
        <xdr:cNvSpPr/>
      </xdr:nvSpPr>
      <xdr:spPr>
        <a:xfrm>
          <a:off x="17506800" y="238680"/>
          <a:ext cx="3504600" cy="44676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18360</xdr:rowOff>
    </xdr:from>
    <xdr:to>
      <xdr:col>99</xdr:col>
      <xdr:colOff>56520</xdr:colOff>
      <xdr:row>4</xdr:row>
      <xdr:rowOff>60480</xdr:rowOff>
    </xdr:to>
    <xdr:sp>
      <xdr:nvSpPr>
        <xdr:cNvPr id="2018" name="正方形/長方形 5"/>
        <xdr:cNvSpPr/>
      </xdr:nvSpPr>
      <xdr:spPr>
        <a:xfrm>
          <a:off x="14906520" y="189720"/>
          <a:ext cx="2437920" cy="5565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42480</xdr:rowOff>
    </xdr:from>
    <xdr:to>
      <xdr:col>99</xdr:col>
      <xdr:colOff>37800</xdr:colOff>
      <xdr:row>4</xdr:row>
      <xdr:rowOff>36360</xdr:rowOff>
    </xdr:to>
    <xdr:sp>
      <xdr:nvSpPr>
        <xdr:cNvPr id="2019" name="正方形/長方形 6"/>
        <xdr:cNvSpPr/>
      </xdr:nvSpPr>
      <xdr:spPr>
        <a:xfrm>
          <a:off x="14932080" y="213840"/>
          <a:ext cx="2393640" cy="50832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67320</xdr:rowOff>
    </xdr:from>
    <xdr:to>
      <xdr:col>99</xdr:col>
      <xdr:colOff>6120</xdr:colOff>
      <xdr:row>4</xdr:row>
      <xdr:rowOff>11880</xdr:rowOff>
    </xdr:to>
    <xdr:sp>
      <xdr:nvSpPr>
        <xdr:cNvPr id="2020" name="正方形/長方形 7"/>
        <xdr:cNvSpPr/>
      </xdr:nvSpPr>
      <xdr:spPr>
        <a:xfrm>
          <a:off x="14957640" y="238680"/>
          <a:ext cx="2336400" cy="45900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30600</xdr:rowOff>
    </xdr:from>
    <xdr:to>
      <xdr:col>56</xdr:col>
      <xdr:colOff>174240</xdr:colOff>
      <xdr:row>15</xdr:row>
      <xdr:rowOff>91800</xdr:rowOff>
    </xdr:to>
    <xdr:sp>
      <xdr:nvSpPr>
        <xdr:cNvPr id="2021" name="正方形/長方形 8"/>
        <xdr:cNvSpPr/>
      </xdr:nvSpPr>
      <xdr:spPr>
        <a:xfrm>
          <a:off x="698400" y="887760"/>
          <a:ext cx="9254880" cy="17758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60840</xdr:rowOff>
    </xdr:from>
    <xdr:to>
      <xdr:col>11</xdr:col>
      <xdr:colOff>174240</xdr:colOff>
      <xdr:row>15</xdr:row>
      <xdr:rowOff>60480</xdr:rowOff>
    </xdr:to>
    <xdr:sp>
      <xdr:nvSpPr>
        <xdr:cNvPr id="2022" name="正方形/長方形 9"/>
        <xdr:cNvSpPr/>
      </xdr:nvSpPr>
      <xdr:spPr>
        <a:xfrm>
          <a:off x="825480" y="91800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60840</xdr:rowOff>
    </xdr:from>
    <xdr:to>
      <xdr:col>19</xdr:col>
      <xdr:colOff>25200</xdr:colOff>
      <xdr:row>15</xdr:row>
      <xdr:rowOff>60480</xdr:rowOff>
    </xdr:to>
    <xdr:sp>
      <xdr:nvSpPr>
        <xdr:cNvPr id="2023" name="正方形/長方形 10"/>
        <xdr:cNvSpPr/>
      </xdr:nvSpPr>
      <xdr:spPr>
        <a:xfrm>
          <a:off x="2048040" y="91800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37,767</a:t>
          </a:r>
          <a:endParaRPr b="0" lang="en-US" sz="1100" spc="-1" strike="noStrike">
            <a:latin typeface="游明朝"/>
          </a:endParaRPr>
        </a:p>
        <a:p>
          <a:r>
            <a:rPr b="1" lang="en-US" sz="1100" spc="-1" strike="noStrike">
              <a:solidFill>
                <a:srgbClr val="000000"/>
              </a:solidFill>
              <a:latin typeface="ＭＳ ゴシック"/>
              <a:ea typeface="ＭＳ ゴシック"/>
            </a:rPr>
            <a:t>36,647</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17,057,863</a:t>
          </a:r>
          <a:endParaRPr b="0" lang="en-US" sz="1100" spc="-1" strike="noStrike">
            <a:latin typeface="游明朝"/>
          </a:endParaRPr>
        </a:p>
        <a:p>
          <a:r>
            <a:rPr b="1" lang="en-US" sz="1100" spc="-1" strike="noStrike">
              <a:solidFill>
                <a:srgbClr val="000000"/>
              </a:solidFill>
              <a:latin typeface="ＭＳ ゴシック"/>
              <a:ea typeface="ＭＳ ゴシック"/>
            </a:rPr>
            <a:t>16,359,658</a:t>
          </a:r>
          <a:endParaRPr b="0" lang="en-US" sz="1100" spc="-1" strike="noStrike">
            <a:latin typeface="游明朝"/>
          </a:endParaRPr>
        </a:p>
        <a:p>
          <a:r>
            <a:rPr b="1" lang="en-US" sz="1100" spc="-1" strike="noStrike">
              <a:solidFill>
                <a:srgbClr val="000000"/>
              </a:solidFill>
              <a:latin typeface="ＭＳ ゴシック"/>
              <a:ea typeface="ＭＳ ゴシック"/>
            </a:rPr>
            <a:t>542,927</a:t>
          </a:r>
          <a:endParaRPr b="0" lang="en-US" sz="1100" spc="-1" strike="noStrike">
            <a:latin typeface="游明朝"/>
          </a:endParaRPr>
        </a:p>
        <a:p>
          <a:r>
            <a:rPr b="1" lang="en-US" sz="1100" spc="-1" strike="noStrike">
              <a:solidFill>
                <a:srgbClr val="000000"/>
              </a:solidFill>
              <a:latin typeface="ＭＳ ゴシック"/>
              <a:ea typeface="ＭＳ ゴシック"/>
            </a:rPr>
            <a:t>10,282,608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8,070,055</a:t>
          </a:r>
          <a:endParaRPr b="0" lang="en-US" sz="1100" spc="-1" strike="noStrike">
            <a:latin typeface="游明朝"/>
          </a:endParaRPr>
        </a:p>
      </xdr:txBody>
    </xdr:sp>
    <xdr:clientData/>
  </xdr:twoCellAnchor>
  <xdr:twoCellAnchor editAs="twoCell">
    <xdr:from>
      <xdr:col>18</xdr:col>
      <xdr:colOff>127080</xdr:colOff>
      <xdr:row>5</xdr:row>
      <xdr:rowOff>60840</xdr:rowOff>
    </xdr:from>
    <xdr:to>
      <xdr:col>26</xdr:col>
      <xdr:colOff>126720</xdr:colOff>
      <xdr:row>15</xdr:row>
      <xdr:rowOff>60480</xdr:rowOff>
    </xdr:to>
    <xdr:sp>
      <xdr:nvSpPr>
        <xdr:cNvPr id="2024" name="正方形/長方形 11"/>
        <xdr:cNvSpPr/>
      </xdr:nvSpPr>
      <xdr:spPr>
        <a:xfrm>
          <a:off x="3270240" y="91800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79200</xdr:rowOff>
    </xdr:from>
    <xdr:to>
      <xdr:col>37</xdr:col>
      <xdr:colOff>63360</xdr:colOff>
      <xdr:row>10</xdr:row>
      <xdr:rowOff>158760</xdr:rowOff>
    </xdr:to>
    <xdr:sp>
      <xdr:nvSpPr>
        <xdr:cNvPr id="2025" name="正方形/長方形 12"/>
        <xdr:cNvSpPr/>
      </xdr:nvSpPr>
      <xdr:spPr>
        <a:xfrm>
          <a:off x="4667400" y="936360"/>
          <a:ext cx="1857240" cy="937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79200</xdr:rowOff>
    </xdr:from>
    <xdr:to>
      <xdr:col>43</xdr:col>
      <xdr:colOff>174240</xdr:colOff>
      <xdr:row>10</xdr:row>
      <xdr:rowOff>158760</xdr:rowOff>
    </xdr:to>
    <xdr:sp>
      <xdr:nvSpPr>
        <xdr:cNvPr id="2026" name="正方形/長方形 13"/>
        <xdr:cNvSpPr/>
      </xdr:nvSpPr>
      <xdr:spPr>
        <a:xfrm>
          <a:off x="6524640" y="936360"/>
          <a:ext cx="1158480" cy="9370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9.3</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17.6</a:t>
          </a:r>
          <a:endParaRPr b="0" lang="en-US" sz="1100" spc="-1" strike="noStrike">
            <a:latin typeface="游明朝"/>
          </a:endParaRPr>
        </a:p>
      </xdr:txBody>
    </xdr:sp>
    <xdr:clientData/>
  </xdr:twoCellAnchor>
  <xdr:twoCellAnchor editAs="twoCell">
    <xdr:from>
      <xdr:col>44</xdr:col>
      <xdr:colOff>63360</xdr:colOff>
      <xdr:row>5</xdr:row>
      <xdr:rowOff>92160</xdr:rowOff>
    </xdr:from>
    <xdr:to>
      <xdr:col>47</xdr:col>
      <xdr:colOff>126360</xdr:colOff>
      <xdr:row>11</xdr:row>
      <xdr:rowOff>6120</xdr:rowOff>
    </xdr:to>
    <xdr:sp>
      <xdr:nvSpPr>
        <xdr:cNvPr id="2027" name="正方形/長方形 14"/>
        <xdr:cNvSpPr/>
      </xdr:nvSpPr>
      <xdr:spPr>
        <a:xfrm>
          <a:off x="7746840" y="949320"/>
          <a:ext cx="586800" cy="9428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115920</xdr:rowOff>
    </xdr:to>
    <xdr:sp>
      <xdr:nvSpPr>
        <xdr:cNvPr id="2028" name="正方形/長方形 15"/>
        <xdr:cNvSpPr/>
      </xdr:nvSpPr>
      <xdr:spPr>
        <a:xfrm>
          <a:off x="4667400" y="1714680"/>
          <a:ext cx="1857240" cy="6300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115920</xdr:rowOff>
    </xdr:to>
    <xdr:sp>
      <xdr:nvSpPr>
        <xdr:cNvPr id="2029" name="正方形/長方形 16"/>
        <xdr:cNvSpPr/>
      </xdr:nvSpPr>
      <xdr:spPr>
        <a:xfrm>
          <a:off x="6588360" y="1714680"/>
          <a:ext cx="3492000" cy="6300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R04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30600</xdr:rowOff>
    </xdr:from>
    <xdr:to>
      <xdr:col>66</xdr:col>
      <xdr:colOff>25200</xdr:colOff>
      <xdr:row>11</xdr:row>
      <xdr:rowOff>140040</xdr:rowOff>
    </xdr:to>
    <xdr:sp>
      <xdr:nvSpPr>
        <xdr:cNvPr id="2030" name="角丸四角形 17"/>
        <xdr:cNvSpPr/>
      </xdr:nvSpPr>
      <xdr:spPr>
        <a:xfrm>
          <a:off x="10153800" y="887760"/>
          <a:ext cx="1396800" cy="113832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92160</xdr:rowOff>
    </xdr:from>
    <xdr:to>
      <xdr:col>67</xdr:col>
      <xdr:colOff>31680</xdr:colOff>
      <xdr:row>7</xdr:row>
      <xdr:rowOff>6120</xdr:rowOff>
    </xdr:to>
    <xdr:sp>
      <xdr:nvSpPr>
        <xdr:cNvPr id="2031" name="正方形/長方形 18"/>
        <xdr:cNvSpPr/>
      </xdr:nvSpPr>
      <xdr:spPr>
        <a:xfrm>
          <a:off x="10398240" y="949320"/>
          <a:ext cx="1333440" cy="257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18360</xdr:rowOff>
    </xdr:from>
    <xdr:to>
      <xdr:col>67</xdr:col>
      <xdr:colOff>31680</xdr:colOff>
      <xdr:row>8</xdr:row>
      <xdr:rowOff>97200</xdr:rowOff>
    </xdr:to>
    <xdr:sp>
      <xdr:nvSpPr>
        <xdr:cNvPr id="2032" name="正方形/長方形 19"/>
        <xdr:cNvSpPr/>
      </xdr:nvSpPr>
      <xdr:spPr>
        <a:xfrm>
          <a:off x="10398240" y="1218600"/>
          <a:ext cx="1333440" cy="2502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122400</xdr:rowOff>
    </xdr:to>
    <xdr:sp>
      <xdr:nvSpPr>
        <xdr:cNvPr id="2033" name="正方形/長方形 20"/>
        <xdr:cNvSpPr/>
      </xdr:nvSpPr>
      <xdr:spPr>
        <a:xfrm>
          <a:off x="10398240" y="1549440"/>
          <a:ext cx="1333440" cy="6303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36720</xdr:rowOff>
    </xdr:from>
    <xdr:to>
      <xdr:col>59</xdr:col>
      <xdr:colOff>126720</xdr:colOff>
      <xdr:row>6</xdr:row>
      <xdr:rowOff>36720</xdr:rowOff>
    </xdr:to>
    <xdr:cxnSp>
      <xdr:nvCxnSpPr>
        <xdr:cNvPr id="2034" name="直線コネクタ 21"/>
        <xdr:cNvCxnSpPr/>
      </xdr:nvCxnSpPr>
      <xdr:spPr>
        <a:xfrm flipH="1">
          <a:off x="10235880" y="106560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153000</xdr:rowOff>
    </xdr:from>
    <xdr:to>
      <xdr:col>59</xdr:col>
      <xdr:colOff>72720</xdr:colOff>
      <xdr:row>6</xdr:row>
      <xdr:rowOff>86040</xdr:rowOff>
    </xdr:to>
    <xdr:sp>
      <xdr:nvSpPr>
        <xdr:cNvPr id="2035" name="楕円 22"/>
        <xdr:cNvSpPr/>
      </xdr:nvSpPr>
      <xdr:spPr>
        <a:xfrm>
          <a:off x="10290240" y="1010160"/>
          <a:ext cx="85320" cy="1047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79200</xdr:rowOff>
    </xdr:from>
    <xdr:to>
      <xdr:col>59</xdr:col>
      <xdr:colOff>72720</xdr:colOff>
      <xdr:row>8</xdr:row>
      <xdr:rowOff>11520</xdr:rowOff>
    </xdr:to>
    <xdr:sp>
      <xdr:nvSpPr>
        <xdr:cNvPr id="2036" name="フローチャート: 判断 23"/>
        <xdr:cNvSpPr/>
      </xdr:nvSpPr>
      <xdr:spPr>
        <a:xfrm>
          <a:off x="10290240" y="127944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146520</xdr:rowOff>
    </xdr:from>
    <xdr:to>
      <xdr:col>59</xdr:col>
      <xdr:colOff>17640</xdr:colOff>
      <xdr:row>9</xdr:row>
      <xdr:rowOff>115920</xdr:rowOff>
    </xdr:to>
    <xdr:cxnSp>
      <xdr:nvCxnSpPr>
        <xdr:cNvPr id="2037" name="直線コネクタ 24"/>
        <xdr:cNvCxnSpPr/>
      </xdr:nvCxnSpPr>
      <xdr:spPr>
        <a:xfrm>
          <a:off x="10320480" y="1518120"/>
          <a:ext cx="360" cy="141120"/>
        </a:xfrm>
        <a:prstGeom prst="straightConnector1">
          <a:avLst/>
        </a:prstGeom>
        <a:ln w="31750">
          <a:solidFill>
            <a:srgbClr val="808080"/>
          </a:solidFill>
          <a:miter/>
        </a:ln>
      </xdr:spPr>
    </xdr:cxnSp>
    <xdr:clientData/>
  </xdr:twoCellAnchor>
  <xdr:twoCellAnchor editAs="twoCell">
    <xdr:from>
      <xdr:col>58</xdr:col>
      <xdr:colOff>126720</xdr:colOff>
      <xdr:row>8</xdr:row>
      <xdr:rowOff>146520</xdr:rowOff>
    </xdr:from>
    <xdr:to>
      <xdr:col>59</xdr:col>
      <xdr:colOff>107640</xdr:colOff>
      <xdr:row>8</xdr:row>
      <xdr:rowOff>146520</xdr:rowOff>
    </xdr:to>
    <xdr:cxnSp>
      <xdr:nvCxnSpPr>
        <xdr:cNvPr id="2038" name="直線コネクタ 25"/>
        <xdr:cNvCxnSpPr/>
      </xdr:nvCxnSpPr>
      <xdr:spPr>
        <a:xfrm>
          <a:off x="10254960" y="1518120"/>
          <a:ext cx="155880" cy="360"/>
        </a:xfrm>
        <a:prstGeom prst="straightConnector1">
          <a:avLst/>
        </a:prstGeom>
        <a:ln w="15875">
          <a:solidFill>
            <a:srgbClr val="000000"/>
          </a:solidFill>
          <a:miter/>
        </a:ln>
      </xdr:spPr>
    </xdr:cxnSp>
    <xdr:clientData/>
  </xdr:twoCellAnchor>
  <xdr:twoCellAnchor editAs="twoCell">
    <xdr:from>
      <xdr:col>59</xdr:col>
      <xdr:colOff>17640</xdr:colOff>
      <xdr:row>10</xdr:row>
      <xdr:rowOff>45720</xdr:rowOff>
    </xdr:from>
    <xdr:to>
      <xdr:col>59</xdr:col>
      <xdr:colOff>17640</xdr:colOff>
      <xdr:row>11</xdr:row>
      <xdr:rowOff>15120</xdr:rowOff>
    </xdr:to>
    <xdr:cxnSp>
      <xdr:nvCxnSpPr>
        <xdr:cNvPr id="2039" name="直線コネクタ 26"/>
        <xdr:cNvCxnSpPr/>
      </xdr:nvCxnSpPr>
      <xdr:spPr>
        <a:xfrm flipV="1">
          <a:off x="10320480" y="1760400"/>
          <a:ext cx="360" cy="141120"/>
        </a:xfrm>
        <a:prstGeom prst="straightConnector1">
          <a:avLst/>
        </a:prstGeom>
        <a:ln w="31750">
          <a:solidFill>
            <a:srgbClr val="808080"/>
          </a:solidFill>
          <a:miter/>
        </a:ln>
      </xdr:spPr>
    </xdr:cxnSp>
    <xdr:clientData/>
  </xdr:twoCellAnchor>
  <xdr:twoCellAnchor editAs="twoCell">
    <xdr:from>
      <xdr:col>58</xdr:col>
      <xdr:colOff>126720</xdr:colOff>
      <xdr:row>11</xdr:row>
      <xdr:rowOff>18360</xdr:rowOff>
    </xdr:from>
    <xdr:to>
      <xdr:col>59</xdr:col>
      <xdr:colOff>107640</xdr:colOff>
      <xdr:row>11</xdr:row>
      <xdr:rowOff>18360</xdr:rowOff>
    </xdr:to>
    <xdr:cxnSp>
      <xdr:nvCxnSpPr>
        <xdr:cNvPr id="2040" name="直線コネクタ 27"/>
        <xdr:cNvCxnSpPr/>
      </xdr:nvCxnSpPr>
      <xdr:spPr>
        <a:xfrm>
          <a:off x="10254960" y="190440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109800</xdr:rowOff>
    </xdr:from>
    <xdr:to>
      <xdr:col>54</xdr:col>
      <xdr:colOff>77040</xdr:colOff>
      <xdr:row>17</xdr:row>
      <xdr:rowOff>155160</xdr:rowOff>
    </xdr:to>
    <xdr:sp>
      <xdr:nvSpPr>
        <xdr:cNvPr id="2041" name="テキスト ボックス 28"/>
        <xdr:cNvSpPr/>
      </xdr:nvSpPr>
      <xdr:spPr>
        <a:xfrm>
          <a:off x="690840" y="285300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86400</xdr:rowOff>
    </xdr:from>
    <xdr:to>
      <xdr:col>38</xdr:col>
      <xdr:colOff>33480</xdr:colOff>
      <xdr:row>19</xdr:row>
      <xdr:rowOff>131760</xdr:rowOff>
    </xdr:to>
    <xdr:sp>
      <xdr:nvSpPr>
        <xdr:cNvPr id="2042" name="テキスト ボックス 29"/>
        <xdr:cNvSpPr/>
      </xdr:nvSpPr>
      <xdr:spPr>
        <a:xfrm>
          <a:off x="678240" y="317268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60840</xdr:rowOff>
    </xdr:from>
    <xdr:to>
      <xdr:col>50</xdr:col>
      <xdr:colOff>114120</xdr:colOff>
      <xdr:row>21</xdr:row>
      <xdr:rowOff>106200</xdr:rowOff>
    </xdr:to>
    <xdr:sp>
      <xdr:nvSpPr>
        <xdr:cNvPr id="2043" name="テキスト ボックス 30"/>
        <xdr:cNvSpPr/>
      </xdr:nvSpPr>
      <xdr:spPr>
        <a:xfrm>
          <a:off x="687600" y="348984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55080</xdr:rowOff>
    </xdr:from>
    <xdr:to>
      <xdr:col>28</xdr:col>
      <xdr:colOff>114120</xdr:colOff>
      <xdr:row>25</xdr:row>
      <xdr:rowOff>29880</xdr:rowOff>
    </xdr:to>
    <xdr:sp>
      <xdr:nvSpPr>
        <xdr:cNvPr id="2044" name="正方形/長方形 31"/>
        <xdr:cNvSpPr/>
      </xdr:nvSpPr>
      <xdr:spPr>
        <a:xfrm>
          <a:off x="698400" y="3998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游明朝"/>
          </a:endParaRPr>
        </a:p>
      </xdr:txBody>
    </xdr:sp>
    <xdr:clientData/>
  </xdr:twoCellAnchor>
  <xdr:twoCellAnchor editAs="twoCell">
    <xdr:from>
      <xdr:col>4</xdr:col>
      <xdr:colOff>127080</xdr:colOff>
      <xdr:row>25</xdr:row>
      <xdr:rowOff>55080</xdr:rowOff>
    </xdr:from>
    <xdr:to>
      <xdr:col>12</xdr:col>
      <xdr:colOff>126720</xdr:colOff>
      <xdr:row>26</xdr:row>
      <xdr:rowOff>133920</xdr:rowOff>
    </xdr:to>
    <xdr:sp>
      <xdr:nvSpPr>
        <xdr:cNvPr id="2045" name="正方形/長方形 32"/>
        <xdr:cNvSpPr/>
      </xdr:nvSpPr>
      <xdr:spPr>
        <a:xfrm>
          <a:off x="82548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86400</xdr:rowOff>
    </xdr:from>
    <xdr:to>
      <xdr:col>12</xdr:col>
      <xdr:colOff>126720</xdr:colOff>
      <xdr:row>27</xdr:row>
      <xdr:rowOff>171000</xdr:rowOff>
    </xdr:to>
    <xdr:sp>
      <xdr:nvSpPr>
        <xdr:cNvPr id="2046" name="正方形/長方形 33"/>
        <xdr:cNvSpPr/>
      </xdr:nvSpPr>
      <xdr:spPr>
        <a:xfrm>
          <a:off x="82548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15/37</a:t>
          </a:r>
          <a:endParaRPr b="0" lang="en-US" sz="1200" spc="-1" strike="noStrike">
            <a:latin typeface="游明朝"/>
          </a:endParaRPr>
        </a:p>
      </xdr:txBody>
    </xdr:sp>
    <xdr:clientData/>
  </xdr:twoCellAnchor>
  <xdr:twoCellAnchor editAs="twoCell">
    <xdr:from>
      <xdr:col>10</xdr:col>
      <xdr:colOff>0</xdr:colOff>
      <xdr:row>25</xdr:row>
      <xdr:rowOff>55080</xdr:rowOff>
    </xdr:from>
    <xdr:to>
      <xdr:col>17</xdr:col>
      <xdr:colOff>174240</xdr:colOff>
      <xdr:row>26</xdr:row>
      <xdr:rowOff>133920</xdr:rowOff>
    </xdr:to>
    <xdr:sp>
      <xdr:nvSpPr>
        <xdr:cNvPr id="2047" name="正方形/長方形 34"/>
        <xdr:cNvSpPr/>
      </xdr:nvSpPr>
      <xdr:spPr>
        <a:xfrm>
          <a:off x="17463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86400</xdr:rowOff>
    </xdr:from>
    <xdr:to>
      <xdr:col>17</xdr:col>
      <xdr:colOff>174240</xdr:colOff>
      <xdr:row>27</xdr:row>
      <xdr:rowOff>171000</xdr:rowOff>
    </xdr:to>
    <xdr:sp>
      <xdr:nvSpPr>
        <xdr:cNvPr id="2048" name="正方形/長方形 35"/>
        <xdr:cNvSpPr/>
      </xdr:nvSpPr>
      <xdr:spPr>
        <a:xfrm>
          <a:off x="17463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2,611</a:t>
          </a:r>
          <a:endParaRPr b="0" lang="en-US" sz="1200" spc="-1" strike="noStrike">
            <a:latin typeface="游明朝"/>
          </a:endParaRPr>
        </a:p>
      </xdr:txBody>
    </xdr:sp>
    <xdr:clientData/>
  </xdr:twoCellAnchor>
  <xdr:twoCellAnchor editAs="twoCell">
    <xdr:from>
      <xdr:col>16</xdr:col>
      <xdr:colOff>0</xdr:colOff>
      <xdr:row>25</xdr:row>
      <xdr:rowOff>55080</xdr:rowOff>
    </xdr:from>
    <xdr:to>
      <xdr:col>23</xdr:col>
      <xdr:colOff>174240</xdr:colOff>
      <xdr:row>26</xdr:row>
      <xdr:rowOff>133920</xdr:rowOff>
    </xdr:to>
    <xdr:sp>
      <xdr:nvSpPr>
        <xdr:cNvPr id="2049" name="正方形/長方形 36"/>
        <xdr:cNvSpPr/>
      </xdr:nvSpPr>
      <xdr:spPr>
        <a:xfrm>
          <a:off x="27939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26</xdr:row>
      <xdr:rowOff>86400</xdr:rowOff>
    </xdr:from>
    <xdr:to>
      <xdr:col>23</xdr:col>
      <xdr:colOff>174240</xdr:colOff>
      <xdr:row>27</xdr:row>
      <xdr:rowOff>171000</xdr:rowOff>
    </xdr:to>
    <xdr:sp>
      <xdr:nvSpPr>
        <xdr:cNvPr id="2050" name="正方形/長方形 37"/>
        <xdr:cNvSpPr/>
      </xdr:nvSpPr>
      <xdr:spPr>
        <a:xfrm>
          <a:off x="27939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2,388</a:t>
          </a:r>
          <a:endParaRPr b="0" lang="en-US" sz="1200" spc="-1" strike="noStrike">
            <a:latin typeface="游明朝"/>
          </a:endParaRPr>
        </a:p>
      </xdr:txBody>
    </xdr:sp>
    <xdr:clientData/>
  </xdr:twoCellAnchor>
  <xdr:twoCellAnchor editAs="twoCell">
    <xdr:from>
      <xdr:col>4</xdr:col>
      <xdr:colOff>0</xdr:colOff>
      <xdr:row>28</xdr:row>
      <xdr:rowOff>24840</xdr:rowOff>
    </xdr:from>
    <xdr:to>
      <xdr:col>28</xdr:col>
      <xdr:colOff>114120</xdr:colOff>
      <xdr:row>41</xdr:row>
      <xdr:rowOff>79200</xdr:rowOff>
    </xdr:to>
    <xdr:sp>
      <xdr:nvSpPr>
        <xdr:cNvPr id="2051" name="正方形/長方形 38"/>
        <xdr:cNvSpPr/>
      </xdr:nvSpPr>
      <xdr:spPr>
        <a:xfrm>
          <a:off x="698400" y="4825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2052"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79200</xdr:rowOff>
    </xdr:from>
    <xdr:to>
      <xdr:col>28</xdr:col>
      <xdr:colOff>114120</xdr:colOff>
      <xdr:row>41</xdr:row>
      <xdr:rowOff>79200</xdr:rowOff>
    </xdr:to>
    <xdr:cxnSp>
      <xdr:nvCxnSpPr>
        <xdr:cNvPr id="2053" name="直線コネクタ 40"/>
        <xdr:cNvCxnSpPr/>
      </xdr:nvCxnSpPr>
      <xdr:spPr>
        <a:xfrm>
          <a:off x="698400" y="7108560"/>
          <a:ext cx="4305600" cy="360"/>
        </a:xfrm>
        <a:prstGeom prst="straightConnector1">
          <a:avLst/>
        </a:prstGeom>
        <a:ln w="6350">
          <a:solidFill>
            <a:srgbClr val="c0c0c0"/>
          </a:solidFill>
          <a:miter/>
        </a:ln>
      </xdr:spPr>
    </xdr:cxnSp>
    <xdr:clientData/>
  </xdr:twoCellAnchor>
  <xdr:twoCellAnchor editAs="oneCell">
    <xdr:from>
      <xdr:col>1</xdr:col>
      <xdr:colOff>104040</xdr:colOff>
      <xdr:row>40</xdr:row>
      <xdr:rowOff>123120</xdr:rowOff>
    </xdr:from>
    <xdr:to>
      <xdr:col>4</xdr:col>
      <xdr:colOff>41040</xdr:colOff>
      <xdr:row>41</xdr:row>
      <xdr:rowOff>168120</xdr:rowOff>
    </xdr:to>
    <xdr:sp>
      <xdr:nvSpPr>
        <xdr:cNvPr id="2054" name="テキスト ボックス 41"/>
        <xdr:cNvSpPr/>
      </xdr:nvSpPr>
      <xdr:spPr>
        <a:xfrm>
          <a:off x="278640" y="698112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39</xdr:row>
      <xdr:rowOff>42480</xdr:rowOff>
    </xdr:from>
    <xdr:to>
      <xdr:col>28</xdr:col>
      <xdr:colOff>114120</xdr:colOff>
      <xdr:row>39</xdr:row>
      <xdr:rowOff>42480</xdr:rowOff>
    </xdr:to>
    <xdr:cxnSp>
      <xdr:nvCxnSpPr>
        <xdr:cNvPr id="2055" name="直線コネクタ 42"/>
        <xdr:cNvCxnSpPr/>
      </xdr:nvCxnSpPr>
      <xdr:spPr>
        <a:xfrm>
          <a:off x="698400" y="6729120"/>
          <a:ext cx="4305600" cy="360"/>
        </a:xfrm>
        <a:prstGeom prst="straightConnector1">
          <a:avLst/>
        </a:prstGeom>
        <a:ln w="6350">
          <a:solidFill>
            <a:srgbClr val="c0c0c0"/>
          </a:solidFill>
          <a:miter/>
        </a:ln>
      </xdr:spPr>
    </xdr:cxnSp>
    <xdr:clientData/>
  </xdr:twoCellAnchor>
  <xdr:twoCellAnchor editAs="oneCell">
    <xdr:from>
      <xdr:col>1</xdr:col>
      <xdr:colOff>104040</xdr:colOff>
      <xdr:row>38</xdr:row>
      <xdr:rowOff>87480</xdr:rowOff>
    </xdr:from>
    <xdr:to>
      <xdr:col>4</xdr:col>
      <xdr:colOff>41040</xdr:colOff>
      <xdr:row>39</xdr:row>
      <xdr:rowOff>132480</xdr:rowOff>
    </xdr:to>
    <xdr:sp>
      <xdr:nvSpPr>
        <xdr:cNvPr id="2056" name="テキスト ボックス 43"/>
        <xdr:cNvSpPr/>
      </xdr:nvSpPr>
      <xdr:spPr>
        <a:xfrm>
          <a:off x="278640" y="66027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4</xdr:col>
      <xdr:colOff>0</xdr:colOff>
      <xdr:row>37</xdr:row>
      <xdr:rowOff>6120</xdr:rowOff>
    </xdr:from>
    <xdr:to>
      <xdr:col>28</xdr:col>
      <xdr:colOff>114120</xdr:colOff>
      <xdr:row>37</xdr:row>
      <xdr:rowOff>6120</xdr:rowOff>
    </xdr:to>
    <xdr:cxnSp>
      <xdr:nvCxnSpPr>
        <xdr:cNvPr id="2057" name="直線コネクタ 44"/>
        <xdr:cNvCxnSpPr/>
      </xdr:nvCxnSpPr>
      <xdr:spPr>
        <a:xfrm>
          <a:off x="698400" y="6349680"/>
          <a:ext cx="4305600" cy="360"/>
        </a:xfrm>
        <a:prstGeom prst="straightConnector1">
          <a:avLst/>
        </a:prstGeom>
        <a:ln w="6350">
          <a:solidFill>
            <a:srgbClr val="c0c0c0"/>
          </a:solidFill>
          <a:miter/>
        </a:ln>
      </xdr:spPr>
    </xdr:cxnSp>
    <xdr:clientData/>
  </xdr:twoCellAnchor>
  <xdr:twoCellAnchor editAs="oneCell">
    <xdr:from>
      <xdr:col>1</xdr:col>
      <xdr:colOff>104040</xdr:colOff>
      <xdr:row>36</xdr:row>
      <xdr:rowOff>50400</xdr:rowOff>
    </xdr:from>
    <xdr:to>
      <xdr:col>4</xdr:col>
      <xdr:colOff>41040</xdr:colOff>
      <xdr:row>37</xdr:row>
      <xdr:rowOff>95400</xdr:rowOff>
    </xdr:to>
    <xdr:sp>
      <xdr:nvSpPr>
        <xdr:cNvPr id="2058" name="テキスト ボックス 45"/>
        <xdr:cNvSpPr/>
      </xdr:nvSpPr>
      <xdr:spPr>
        <a:xfrm>
          <a:off x="278640" y="62226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4</xdr:col>
      <xdr:colOff>0</xdr:colOff>
      <xdr:row>34</xdr:row>
      <xdr:rowOff>134280</xdr:rowOff>
    </xdr:from>
    <xdr:to>
      <xdr:col>28</xdr:col>
      <xdr:colOff>114120</xdr:colOff>
      <xdr:row>34</xdr:row>
      <xdr:rowOff>134280</xdr:rowOff>
    </xdr:to>
    <xdr:cxnSp>
      <xdr:nvCxnSpPr>
        <xdr:cNvPr id="2059" name="直線コネクタ 46"/>
        <xdr:cNvCxnSpPr/>
      </xdr:nvCxnSpPr>
      <xdr:spPr>
        <a:xfrm>
          <a:off x="698400" y="5963760"/>
          <a:ext cx="4305600" cy="360"/>
        </a:xfrm>
        <a:prstGeom prst="straightConnector1">
          <a:avLst/>
        </a:prstGeom>
        <a:ln w="6350">
          <a:solidFill>
            <a:srgbClr val="c0c0c0"/>
          </a:solidFill>
          <a:miter/>
        </a:ln>
      </xdr:spPr>
    </xdr:cxnSp>
    <xdr:clientData/>
  </xdr:twoCellAnchor>
  <xdr:twoCellAnchor editAs="oneCell">
    <xdr:from>
      <xdr:col>1</xdr:col>
      <xdr:colOff>104040</xdr:colOff>
      <xdr:row>34</xdr:row>
      <xdr:rowOff>4680</xdr:rowOff>
    </xdr:from>
    <xdr:to>
      <xdr:col>4</xdr:col>
      <xdr:colOff>41040</xdr:colOff>
      <xdr:row>35</xdr:row>
      <xdr:rowOff>49680</xdr:rowOff>
    </xdr:to>
    <xdr:sp>
      <xdr:nvSpPr>
        <xdr:cNvPr id="2060" name="テキスト ボックス 47"/>
        <xdr:cNvSpPr/>
      </xdr:nvSpPr>
      <xdr:spPr>
        <a:xfrm>
          <a:off x="278640" y="58341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4</xdr:col>
      <xdr:colOff>0</xdr:colOff>
      <xdr:row>32</xdr:row>
      <xdr:rowOff>97560</xdr:rowOff>
    </xdr:from>
    <xdr:to>
      <xdr:col>28</xdr:col>
      <xdr:colOff>114120</xdr:colOff>
      <xdr:row>32</xdr:row>
      <xdr:rowOff>97560</xdr:rowOff>
    </xdr:to>
    <xdr:cxnSp>
      <xdr:nvCxnSpPr>
        <xdr:cNvPr id="2061" name="直線コネクタ 48"/>
        <xdr:cNvCxnSpPr/>
      </xdr:nvCxnSpPr>
      <xdr:spPr>
        <a:xfrm>
          <a:off x="698400" y="5583960"/>
          <a:ext cx="4305600" cy="360"/>
        </a:xfrm>
        <a:prstGeom prst="straightConnector1">
          <a:avLst/>
        </a:prstGeom>
        <a:ln w="6350">
          <a:solidFill>
            <a:srgbClr val="c0c0c0"/>
          </a:solidFill>
          <a:miter/>
        </a:ln>
      </xdr:spPr>
    </xdr:cxnSp>
    <xdr:clientData/>
  </xdr:twoCellAnchor>
  <xdr:twoCellAnchor editAs="oneCell">
    <xdr:from>
      <xdr:col>1</xdr:col>
      <xdr:colOff>104040</xdr:colOff>
      <xdr:row>31</xdr:row>
      <xdr:rowOff>140760</xdr:rowOff>
    </xdr:from>
    <xdr:to>
      <xdr:col>4</xdr:col>
      <xdr:colOff>41040</xdr:colOff>
      <xdr:row>33</xdr:row>
      <xdr:rowOff>14400</xdr:rowOff>
    </xdr:to>
    <xdr:sp>
      <xdr:nvSpPr>
        <xdr:cNvPr id="2062" name="テキスト ボックス 49"/>
        <xdr:cNvSpPr/>
      </xdr:nvSpPr>
      <xdr:spPr>
        <a:xfrm>
          <a:off x="278640" y="54558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4</xdr:col>
      <xdr:colOff>0</xdr:colOff>
      <xdr:row>30</xdr:row>
      <xdr:rowOff>60840</xdr:rowOff>
    </xdr:from>
    <xdr:to>
      <xdr:col>28</xdr:col>
      <xdr:colOff>114120</xdr:colOff>
      <xdr:row>30</xdr:row>
      <xdr:rowOff>60840</xdr:rowOff>
    </xdr:to>
    <xdr:cxnSp>
      <xdr:nvCxnSpPr>
        <xdr:cNvPr id="2063" name="直線コネクタ 50"/>
        <xdr:cNvCxnSpPr/>
      </xdr:nvCxnSpPr>
      <xdr:spPr>
        <a:xfrm>
          <a:off x="698400" y="5204520"/>
          <a:ext cx="4305600" cy="360"/>
        </a:xfrm>
        <a:prstGeom prst="straightConnector1">
          <a:avLst/>
        </a:prstGeom>
        <a:ln w="6350">
          <a:solidFill>
            <a:srgbClr val="c0c0c0"/>
          </a:solidFill>
          <a:miter/>
        </a:ln>
      </xdr:spPr>
    </xdr:cxnSp>
    <xdr:clientData/>
  </xdr:twoCellAnchor>
  <xdr:twoCellAnchor editAs="oneCell">
    <xdr:from>
      <xdr:col>1</xdr:col>
      <xdr:colOff>104040</xdr:colOff>
      <xdr:row>29</xdr:row>
      <xdr:rowOff>103320</xdr:rowOff>
    </xdr:from>
    <xdr:to>
      <xdr:col>4</xdr:col>
      <xdr:colOff>41040</xdr:colOff>
      <xdr:row>30</xdr:row>
      <xdr:rowOff>147960</xdr:rowOff>
    </xdr:to>
    <xdr:sp>
      <xdr:nvSpPr>
        <xdr:cNvPr id="2064" name="テキスト ボックス 51"/>
        <xdr:cNvSpPr/>
      </xdr:nvSpPr>
      <xdr:spPr>
        <a:xfrm>
          <a:off x="278640" y="507528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4</xdr:col>
      <xdr:colOff>0</xdr:colOff>
      <xdr:row>28</xdr:row>
      <xdr:rowOff>24480</xdr:rowOff>
    </xdr:from>
    <xdr:to>
      <xdr:col>28</xdr:col>
      <xdr:colOff>114120</xdr:colOff>
      <xdr:row>28</xdr:row>
      <xdr:rowOff>24480</xdr:rowOff>
    </xdr:to>
    <xdr:cxnSp>
      <xdr:nvCxnSpPr>
        <xdr:cNvPr id="2065" name="直線コネクタ 52"/>
        <xdr:cNvCxnSpPr/>
      </xdr:nvCxnSpPr>
      <xdr:spPr>
        <a:xfrm>
          <a:off x="698400" y="4825080"/>
          <a:ext cx="4305600" cy="360"/>
        </a:xfrm>
        <a:prstGeom prst="straightConnector1">
          <a:avLst/>
        </a:prstGeom>
        <a:ln w="6350">
          <a:solidFill>
            <a:srgbClr val="c0c0c0"/>
          </a:solidFill>
          <a:miter/>
        </a:ln>
      </xdr:spPr>
    </xdr:cxnSp>
    <xdr:clientData/>
  </xdr:twoCellAnchor>
  <xdr:twoCellAnchor editAs="oneCell">
    <xdr:from>
      <xdr:col>1</xdr:col>
      <xdr:colOff>104040</xdr:colOff>
      <xdr:row>27</xdr:row>
      <xdr:rowOff>65880</xdr:rowOff>
    </xdr:from>
    <xdr:to>
      <xdr:col>4</xdr:col>
      <xdr:colOff>41040</xdr:colOff>
      <xdr:row>28</xdr:row>
      <xdr:rowOff>110880</xdr:rowOff>
    </xdr:to>
    <xdr:sp>
      <xdr:nvSpPr>
        <xdr:cNvPr id="2066" name="テキスト ボックス 53"/>
        <xdr:cNvSpPr/>
      </xdr:nvSpPr>
      <xdr:spPr>
        <a:xfrm>
          <a:off x="278640" y="469512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a:t>
          </a:r>
          <a:endParaRPr b="0" lang="en-US" sz="1000" spc="-1" strike="noStrike">
            <a:latin typeface="游明朝"/>
          </a:endParaRPr>
        </a:p>
      </xdr:txBody>
    </xdr:sp>
    <xdr:clientData/>
  </xdr:twoCellAnchor>
  <xdr:twoCellAnchor editAs="twoCell">
    <xdr:from>
      <xdr:col>4</xdr:col>
      <xdr:colOff>0</xdr:colOff>
      <xdr:row>28</xdr:row>
      <xdr:rowOff>24840</xdr:rowOff>
    </xdr:from>
    <xdr:to>
      <xdr:col>28</xdr:col>
      <xdr:colOff>114120</xdr:colOff>
      <xdr:row>41</xdr:row>
      <xdr:rowOff>79200</xdr:rowOff>
    </xdr:to>
    <xdr:sp>
      <xdr:nvSpPr>
        <xdr:cNvPr id="2067" name="議会費グラフ枠"/>
        <xdr:cNvSpPr/>
      </xdr:nvSpPr>
      <xdr:spPr>
        <a:xfrm>
          <a:off x="698400" y="4825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71640</xdr:rowOff>
    </xdr:from>
    <xdr:to>
      <xdr:col>24</xdr:col>
      <xdr:colOff>62640</xdr:colOff>
      <xdr:row>38</xdr:row>
      <xdr:rowOff>55080</xdr:rowOff>
    </xdr:to>
    <xdr:cxnSp>
      <xdr:nvCxnSpPr>
        <xdr:cNvPr id="2068" name="直線コネクタ 55"/>
        <xdr:cNvCxnSpPr/>
      </xdr:nvCxnSpPr>
      <xdr:spPr>
        <a:xfrm flipV="1">
          <a:off x="4252680" y="5215320"/>
          <a:ext cx="1440" cy="1355400"/>
        </a:xfrm>
        <a:prstGeom prst="straightConnector1">
          <a:avLst/>
        </a:prstGeom>
        <a:ln w="31750">
          <a:solidFill>
            <a:srgbClr val="808080"/>
          </a:solidFill>
          <a:miter/>
        </a:ln>
      </xdr:spPr>
    </xdr:cxnSp>
    <xdr:clientData/>
  </xdr:twoCellAnchor>
  <xdr:twoCellAnchor editAs="oneCell">
    <xdr:from>
      <xdr:col>24</xdr:col>
      <xdr:colOff>118440</xdr:colOff>
      <xdr:row>38</xdr:row>
      <xdr:rowOff>73440</xdr:rowOff>
    </xdr:from>
    <xdr:to>
      <xdr:col>27</xdr:col>
      <xdr:colOff>55800</xdr:colOff>
      <xdr:row>39</xdr:row>
      <xdr:rowOff>118440</xdr:rowOff>
    </xdr:to>
    <xdr:sp>
      <xdr:nvSpPr>
        <xdr:cNvPr id="2069" name="議会費最小値テキスト"/>
        <xdr:cNvSpPr/>
      </xdr:nvSpPr>
      <xdr:spPr>
        <a:xfrm>
          <a:off x="4309560" y="6588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2,416</a:t>
          </a:r>
          <a:endParaRPr b="0" lang="en-US" sz="1000" spc="-1" strike="noStrike">
            <a:latin typeface="游明朝"/>
          </a:endParaRPr>
        </a:p>
      </xdr:txBody>
    </xdr:sp>
    <xdr:clientData/>
  </xdr:twoCellAnchor>
  <xdr:twoCellAnchor editAs="twoCell">
    <xdr:from>
      <xdr:col>23</xdr:col>
      <xdr:colOff>164880</xdr:colOff>
      <xdr:row>38</xdr:row>
      <xdr:rowOff>55080</xdr:rowOff>
    </xdr:from>
    <xdr:to>
      <xdr:col>24</xdr:col>
      <xdr:colOff>152280</xdr:colOff>
      <xdr:row>38</xdr:row>
      <xdr:rowOff>55080</xdr:rowOff>
    </xdr:to>
    <xdr:cxnSp>
      <xdr:nvCxnSpPr>
        <xdr:cNvPr id="2070" name="直線コネクタ 57"/>
        <xdr:cNvCxnSpPr/>
      </xdr:nvCxnSpPr>
      <xdr:spPr>
        <a:xfrm>
          <a:off x="4181400" y="6570360"/>
          <a:ext cx="162360" cy="360"/>
        </a:xfrm>
        <a:prstGeom prst="straightConnector1">
          <a:avLst/>
        </a:prstGeom>
        <a:ln w="19050">
          <a:solidFill>
            <a:srgbClr val="000000"/>
          </a:solidFill>
          <a:miter/>
        </a:ln>
      </xdr:spPr>
    </xdr:cxnSp>
    <xdr:clientData/>
  </xdr:twoCellAnchor>
  <xdr:twoCellAnchor editAs="oneCell">
    <xdr:from>
      <xdr:col>24</xdr:col>
      <xdr:colOff>118440</xdr:colOff>
      <xdr:row>29</xdr:row>
      <xdr:rowOff>34560</xdr:rowOff>
    </xdr:from>
    <xdr:to>
      <xdr:col>27</xdr:col>
      <xdr:colOff>55800</xdr:colOff>
      <xdr:row>30</xdr:row>
      <xdr:rowOff>79200</xdr:rowOff>
    </xdr:to>
    <xdr:sp>
      <xdr:nvSpPr>
        <xdr:cNvPr id="2071" name="議会費最大値テキスト"/>
        <xdr:cNvSpPr/>
      </xdr:nvSpPr>
      <xdr:spPr>
        <a:xfrm>
          <a:off x="4309560" y="5006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5,970</a:t>
          </a:r>
          <a:endParaRPr b="0" lang="en-US" sz="1000" spc="-1" strike="noStrike">
            <a:latin typeface="游明朝"/>
          </a:endParaRPr>
        </a:p>
      </xdr:txBody>
    </xdr:sp>
    <xdr:clientData/>
  </xdr:twoCellAnchor>
  <xdr:twoCellAnchor editAs="twoCell">
    <xdr:from>
      <xdr:col>23</xdr:col>
      <xdr:colOff>164880</xdr:colOff>
      <xdr:row>30</xdr:row>
      <xdr:rowOff>71640</xdr:rowOff>
    </xdr:from>
    <xdr:to>
      <xdr:col>24</xdr:col>
      <xdr:colOff>152280</xdr:colOff>
      <xdr:row>30</xdr:row>
      <xdr:rowOff>71640</xdr:rowOff>
    </xdr:to>
    <xdr:cxnSp>
      <xdr:nvCxnSpPr>
        <xdr:cNvPr id="2072" name="直線コネクタ 59"/>
        <xdr:cNvCxnSpPr/>
      </xdr:nvCxnSpPr>
      <xdr:spPr>
        <a:xfrm>
          <a:off x="4181400" y="5215320"/>
          <a:ext cx="162360" cy="360"/>
        </a:xfrm>
        <a:prstGeom prst="straightConnector1">
          <a:avLst/>
        </a:prstGeom>
        <a:ln w="19050">
          <a:solidFill>
            <a:srgbClr val="000000"/>
          </a:solidFill>
          <a:miter/>
        </a:ln>
      </xdr:spPr>
    </xdr:cxnSp>
    <xdr:clientData/>
  </xdr:twoCellAnchor>
  <xdr:twoCellAnchor editAs="twoCell">
    <xdr:from>
      <xdr:col>20</xdr:col>
      <xdr:colOff>0</xdr:colOff>
      <xdr:row>34</xdr:row>
      <xdr:rowOff>59040</xdr:rowOff>
    </xdr:from>
    <xdr:to>
      <xdr:col>24</xdr:col>
      <xdr:colOff>63360</xdr:colOff>
      <xdr:row>34</xdr:row>
      <xdr:rowOff>91800</xdr:rowOff>
    </xdr:to>
    <xdr:cxnSp>
      <xdr:nvCxnSpPr>
        <xdr:cNvPr id="2073" name="直線コネクタ 60"/>
        <xdr:cNvCxnSpPr/>
      </xdr:nvCxnSpPr>
      <xdr:spPr>
        <a:xfrm>
          <a:off x="3492360" y="5888520"/>
          <a:ext cx="762480" cy="33120"/>
        </a:xfrm>
        <a:prstGeom prst="straightConnector1">
          <a:avLst/>
        </a:prstGeom>
        <a:ln w="6350">
          <a:solidFill>
            <a:srgbClr val="ff0000"/>
          </a:solidFill>
          <a:miter/>
        </a:ln>
      </xdr:spPr>
    </xdr:cxnSp>
    <xdr:clientData/>
  </xdr:twoCellAnchor>
  <xdr:twoCellAnchor editAs="oneCell">
    <xdr:from>
      <xdr:col>24</xdr:col>
      <xdr:colOff>118440</xdr:colOff>
      <xdr:row>34</xdr:row>
      <xdr:rowOff>104400</xdr:rowOff>
    </xdr:from>
    <xdr:to>
      <xdr:col>27</xdr:col>
      <xdr:colOff>55800</xdr:colOff>
      <xdr:row>35</xdr:row>
      <xdr:rowOff>149400</xdr:rowOff>
    </xdr:to>
    <xdr:sp>
      <xdr:nvSpPr>
        <xdr:cNvPr id="2074" name="議会費平均値テキスト"/>
        <xdr:cNvSpPr/>
      </xdr:nvSpPr>
      <xdr:spPr>
        <a:xfrm>
          <a:off x="4309560" y="5933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3,930</a:t>
          </a:r>
          <a:endParaRPr b="0" lang="en-US" sz="1000" spc="-1" strike="noStrike">
            <a:latin typeface="游明朝"/>
          </a:endParaRPr>
        </a:p>
      </xdr:txBody>
    </xdr:sp>
    <xdr:clientData/>
  </xdr:twoCellAnchor>
  <xdr:twoCellAnchor editAs="twoCell">
    <xdr:from>
      <xdr:col>24</xdr:col>
      <xdr:colOff>12600</xdr:colOff>
      <xdr:row>34</xdr:row>
      <xdr:rowOff>111240</xdr:rowOff>
    </xdr:from>
    <xdr:to>
      <xdr:col>24</xdr:col>
      <xdr:colOff>113760</xdr:colOff>
      <xdr:row>35</xdr:row>
      <xdr:rowOff>43560</xdr:rowOff>
    </xdr:to>
    <xdr:sp>
      <xdr:nvSpPr>
        <xdr:cNvPr id="2075" name="フローチャート: 判断 62"/>
        <xdr:cNvSpPr/>
      </xdr:nvSpPr>
      <xdr:spPr>
        <a:xfrm>
          <a:off x="4203720" y="594072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34</xdr:row>
      <xdr:rowOff>37800</xdr:rowOff>
    </xdr:from>
    <xdr:to>
      <xdr:col>19</xdr:col>
      <xdr:colOff>174600</xdr:colOff>
      <xdr:row>34</xdr:row>
      <xdr:rowOff>59040</xdr:rowOff>
    </xdr:to>
    <xdr:cxnSp>
      <xdr:nvCxnSpPr>
        <xdr:cNvPr id="2076" name="直線コネクタ 63"/>
        <xdr:cNvCxnSpPr/>
      </xdr:nvCxnSpPr>
      <xdr:spPr>
        <a:xfrm>
          <a:off x="2670120" y="5867280"/>
          <a:ext cx="822600" cy="21600"/>
        </a:xfrm>
        <a:prstGeom prst="straightConnector1">
          <a:avLst/>
        </a:prstGeom>
        <a:ln w="6350">
          <a:solidFill>
            <a:srgbClr val="ff0000"/>
          </a:solidFill>
          <a:miter/>
        </a:ln>
      </xdr:spPr>
    </xdr:cxnSp>
    <xdr:clientData/>
  </xdr:twoCellAnchor>
  <xdr:twoCellAnchor editAs="twoCell">
    <xdr:from>
      <xdr:col>19</xdr:col>
      <xdr:colOff>127080</xdr:colOff>
      <xdr:row>34</xdr:row>
      <xdr:rowOff>104760</xdr:rowOff>
    </xdr:from>
    <xdr:to>
      <xdr:col>20</xdr:col>
      <xdr:colOff>37800</xdr:colOff>
      <xdr:row>35</xdr:row>
      <xdr:rowOff>37080</xdr:rowOff>
    </xdr:to>
    <xdr:sp>
      <xdr:nvSpPr>
        <xdr:cNvPr id="2077" name="フローチャート: 判断 64"/>
        <xdr:cNvSpPr/>
      </xdr:nvSpPr>
      <xdr:spPr>
        <a:xfrm>
          <a:off x="3444840" y="593424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134280</xdr:colOff>
      <xdr:row>35</xdr:row>
      <xdr:rowOff>42480</xdr:rowOff>
    </xdr:from>
    <xdr:to>
      <xdr:col>21</xdr:col>
      <xdr:colOff>71640</xdr:colOff>
      <xdr:row>36</xdr:row>
      <xdr:rowOff>87480</xdr:rowOff>
    </xdr:to>
    <xdr:sp>
      <xdr:nvSpPr>
        <xdr:cNvPr id="2078" name="テキスト ボックス 65"/>
        <xdr:cNvSpPr/>
      </xdr:nvSpPr>
      <xdr:spPr>
        <a:xfrm>
          <a:off x="3277440" y="6043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3,949</a:t>
          </a:r>
          <a:endParaRPr b="0" lang="en-US" sz="1000" spc="-1" strike="noStrike">
            <a:latin typeface="游明朝"/>
          </a:endParaRPr>
        </a:p>
      </xdr:txBody>
    </xdr:sp>
    <xdr:clientData/>
  </xdr:twoCellAnchor>
  <xdr:twoCellAnchor editAs="twoCell">
    <xdr:from>
      <xdr:col>10</xdr:col>
      <xdr:colOff>114120</xdr:colOff>
      <xdr:row>34</xdr:row>
      <xdr:rowOff>37800</xdr:rowOff>
    </xdr:from>
    <xdr:to>
      <xdr:col>15</xdr:col>
      <xdr:colOff>50760</xdr:colOff>
      <xdr:row>34</xdr:row>
      <xdr:rowOff>100080</xdr:rowOff>
    </xdr:to>
    <xdr:cxnSp>
      <xdr:nvCxnSpPr>
        <xdr:cNvPr id="2079" name="直線コネクタ 66"/>
        <xdr:cNvCxnSpPr/>
      </xdr:nvCxnSpPr>
      <xdr:spPr>
        <a:xfrm flipV="1">
          <a:off x="1860480" y="5867280"/>
          <a:ext cx="810000" cy="62640"/>
        </a:xfrm>
        <a:prstGeom prst="straightConnector1">
          <a:avLst/>
        </a:prstGeom>
        <a:ln w="6350">
          <a:solidFill>
            <a:srgbClr val="ff0000"/>
          </a:solidFill>
          <a:miter/>
        </a:ln>
      </xdr:spPr>
    </xdr:cxnSp>
    <xdr:clientData/>
  </xdr:twoCellAnchor>
  <xdr:twoCellAnchor editAs="twoCell">
    <xdr:from>
      <xdr:col>15</xdr:col>
      <xdr:colOff>0</xdr:colOff>
      <xdr:row>34</xdr:row>
      <xdr:rowOff>121320</xdr:rowOff>
    </xdr:from>
    <xdr:to>
      <xdr:col>15</xdr:col>
      <xdr:colOff>101160</xdr:colOff>
      <xdr:row>35</xdr:row>
      <xdr:rowOff>53640</xdr:rowOff>
    </xdr:to>
    <xdr:sp>
      <xdr:nvSpPr>
        <xdr:cNvPr id="2080" name="フローチャート: 判断 67"/>
        <xdr:cNvSpPr/>
      </xdr:nvSpPr>
      <xdr:spPr>
        <a:xfrm>
          <a:off x="2619360" y="595080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7560</xdr:colOff>
      <xdr:row>35</xdr:row>
      <xdr:rowOff>60840</xdr:rowOff>
    </xdr:from>
    <xdr:to>
      <xdr:col>16</xdr:col>
      <xdr:colOff>119520</xdr:colOff>
      <xdr:row>36</xdr:row>
      <xdr:rowOff>105840</xdr:rowOff>
    </xdr:to>
    <xdr:sp>
      <xdr:nvSpPr>
        <xdr:cNvPr id="2081" name="テキスト ボックス 68"/>
        <xdr:cNvSpPr/>
      </xdr:nvSpPr>
      <xdr:spPr>
        <a:xfrm>
          <a:off x="2452320" y="6061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3,904</a:t>
          </a:r>
          <a:endParaRPr b="0" lang="en-US" sz="1000" spc="-1" strike="noStrike">
            <a:latin typeface="游明朝"/>
          </a:endParaRPr>
        </a:p>
      </xdr:txBody>
    </xdr:sp>
    <xdr:clientData/>
  </xdr:twoCellAnchor>
  <xdr:twoCellAnchor editAs="twoCell">
    <xdr:from>
      <xdr:col>6</xdr:col>
      <xdr:colOff>0</xdr:colOff>
      <xdr:row>34</xdr:row>
      <xdr:rowOff>79920</xdr:rowOff>
    </xdr:from>
    <xdr:to>
      <xdr:col>10</xdr:col>
      <xdr:colOff>114120</xdr:colOff>
      <xdr:row>34</xdr:row>
      <xdr:rowOff>100080</xdr:rowOff>
    </xdr:to>
    <xdr:cxnSp>
      <xdr:nvCxnSpPr>
        <xdr:cNvPr id="2082" name="直線コネクタ 69"/>
        <xdr:cNvCxnSpPr/>
      </xdr:nvCxnSpPr>
      <xdr:spPr>
        <a:xfrm>
          <a:off x="1047600" y="5909400"/>
          <a:ext cx="813240" cy="20520"/>
        </a:xfrm>
        <a:prstGeom prst="straightConnector1">
          <a:avLst/>
        </a:prstGeom>
        <a:ln w="6350">
          <a:solidFill>
            <a:srgbClr val="ff0000"/>
          </a:solidFill>
          <a:miter/>
        </a:ln>
      </xdr:spPr>
    </xdr:cxnSp>
    <xdr:clientData/>
  </xdr:twoCellAnchor>
  <xdr:twoCellAnchor editAs="twoCell">
    <xdr:from>
      <xdr:col>10</xdr:col>
      <xdr:colOff>63360</xdr:colOff>
      <xdr:row>34</xdr:row>
      <xdr:rowOff>56520</xdr:rowOff>
    </xdr:from>
    <xdr:to>
      <xdr:col>10</xdr:col>
      <xdr:colOff>164520</xdr:colOff>
      <xdr:row>34</xdr:row>
      <xdr:rowOff>154440</xdr:rowOff>
    </xdr:to>
    <xdr:sp>
      <xdr:nvSpPr>
        <xdr:cNvPr id="2083" name="フローチャート: 判断 70"/>
        <xdr:cNvSpPr/>
      </xdr:nvSpPr>
      <xdr:spPr>
        <a:xfrm>
          <a:off x="1809720" y="5886000"/>
          <a:ext cx="10116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70920</xdr:colOff>
      <xdr:row>34</xdr:row>
      <xdr:rowOff>161640</xdr:rowOff>
    </xdr:from>
    <xdr:to>
      <xdr:col>12</xdr:col>
      <xdr:colOff>8280</xdr:colOff>
      <xdr:row>36</xdr:row>
      <xdr:rowOff>35280</xdr:rowOff>
    </xdr:to>
    <xdr:sp>
      <xdr:nvSpPr>
        <xdr:cNvPr id="2084" name="テキスト ボックス 71"/>
        <xdr:cNvSpPr/>
      </xdr:nvSpPr>
      <xdr:spPr>
        <a:xfrm>
          <a:off x="1642680" y="5991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4,080</a:t>
          </a:r>
          <a:endParaRPr b="0" lang="en-US" sz="1000" spc="-1" strike="noStrike">
            <a:latin typeface="游明朝"/>
          </a:endParaRPr>
        </a:p>
      </xdr:txBody>
    </xdr:sp>
    <xdr:clientData/>
  </xdr:twoCellAnchor>
  <xdr:twoCellAnchor editAs="twoCell">
    <xdr:from>
      <xdr:col>5</xdr:col>
      <xdr:colOff>127080</xdr:colOff>
      <xdr:row>34</xdr:row>
      <xdr:rowOff>23400</xdr:rowOff>
    </xdr:from>
    <xdr:to>
      <xdr:col>6</xdr:col>
      <xdr:colOff>37800</xdr:colOff>
      <xdr:row>34</xdr:row>
      <xdr:rowOff>120960</xdr:rowOff>
    </xdr:to>
    <xdr:sp>
      <xdr:nvSpPr>
        <xdr:cNvPr id="2085" name="フローチャート: 判断 72"/>
        <xdr:cNvSpPr/>
      </xdr:nvSpPr>
      <xdr:spPr>
        <a:xfrm>
          <a:off x="1000080" y="58528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134280</xdr:colOff>
      <xdr:row>32</xdr:row>
      <xdr:rowOff>153360</xdr:rowOff>
    </xdr:from>
    <xdr:to>
      <xdr:col>7</xdr:col>
      <xdr:colOff>71640</xdr:colOff>
      <xdr:row>34</xdr:row>
      <xdr:rowOff>26640</xdr:rowOff>
    </xdr:to>
    <xdr:sp>
      <xdr:nvSpPr>
        <xdr:cNvPr id="2086" name="テキスト ボックス 73"/>
        <xdr:cNvSpPr/>
      </xdr:nvSpPr>
      <xdr:spPr>
        <a:xfrm>
          <a:off x="832680" y="5639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4,170</a:t>
          </a:r>
          <a:endParaRPr b="0" lang="en-US" sz="1000" spc="-1" strike="noStrike">
            <a:latin typeface="游明朝"/>
          </a:endParaRPr>
        </a:p>
      </xdr:txBody>
    </xdr:sp>
    <xdr:clientData/>
  </xdr:twoCellAnchor>
  <xdr:twoCellAnchor editAs="oneCell">
    <xdr:from>
      <xdr:col>23</xdr:col>
      <xdr:colOff>63360</xdr:colOff>
      <xdr:row>41</xdr:row>
      <xdr:rowOff>92880</xdr:rowOff>
    </xdr:from>
    <xdr:to>
      <xdr:col>27</xdr:col>
      <xdr:colOff>126720</xdr:colOff>
      <xdr:row>42</xdr:row>
      <xdr:rowOff>137520</xdr:rowOff>
    </xdr:to>
    <xdr:sp>
      <xdr:nvSpPr>
        <xdr:cNvPr id="2087" name="テキスト ボックス 74"/>
        <xdr:cNvSpPr/>
      </xdr:nvSpPr>
      <xdr:spPr>
        <a:xfrm>
          <a:off x="40798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41</xdr:row>
      <xdr:rowOff>92880</xdr:rowOff>
    </xdr:from>
    <xdr:to>
      <xdr:col>23</xdr:col>
      <xdr:colOff>63000</xdr:colOff>
      <xdr:row>42</xdr:row>
      <xdr:rowOff>137520</xdr:rowOff>
    </xdr:to>
    <xdr:sp>
      <xdr:nvSpPr>
        <xdr:cNvPr id="2088" name="テキスト ボックス 75"/>
        <xdr:cNvSpPr/>
      </xdr:nvSpPr>
      <xdr:spPr>
        <a:xfrm>
          <a:off x="33177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92880</xdr:rowOff>
    </xdr:from>
    <xdr:to>
      <xdr:col>18</xdr:col>
      <xdr:colOff>114120</xdr:colOff>
      <xdr:row>42</xdr:row>
      <xdr:rowOff>137520</xdr:rowOff>
    </xdr:to>
    <xdr:sp>
      <xdr:nvSpPr>
        <xdr:cNvPr id="2089" name="テキスト ボックス 76"/>
        <xdr:cNvSpPr/>
      </xdr:nvSpPr>
      <xdr:spPr>
        <a:xfrm>
          <a:off x="24955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92880</xdr:rowOff>
    </xdr:from>
    <xdr:to>
      <xdr:col>14</xdr:col>
      <xdr:colOff>3240</xdr:colOff>
      <xdr:row>42</xdr:row>
      <xdr:rowOff>137520</xdr:rowOff>
    </xdr:to>
    <xdr:sp>
      <xdr:nvSpPr>
        <xdr:cNvPr id="2090" name="テキスト ボックス 77"/>
        <xdr:cNvSpPr/>
      </xdr:nvSpPr>
      <xdr:spPr>
        <a:xfrm>
          <a:off x="16862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41</xdr:row>
      <xdr:rowOff>92880</xdr:rowOff>
    </xdr:from>
    <xdr:to>
      <xdr:col>9</xdr:col>
      <xdr:colOff>63000</xdr:colOff>
      <xdr:row>42</xdr:row>
      <xdr:rowOff>137520</xdr:rowOff>
    </xdr:to>
    <xdr:sp>
      <xdr:nvSpPr>
        <xdr:cNvPr id="2091" name="テキスト ボックス 78"/>
        <xdr:cNvSpPr/>
      </xdr:nvSpPr>
      <xdr:spPr>
        <a:xfrm>
          <a:off x="8730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34</xdr:row>
      <xdr:rowOff>42480</xdr:rowOff>
    </xdr:from>
    <xdr:to>
      <xdr:col>24</xdr:col>
      <xdr:colOff>113760</xdr:colOff>
      <xdr:row>34</xdr:row>
      <xdr:rowOff>140040</xdr:rowOff>
    </xdr:to>
    <xdr:sp>
      <xdr:nvSpPr>
        <xdr:cNvPr id="2092" name="楕円 79"/>
        <xdr:cNvSpPr/>
      </xdr:nvSpPr>
      <xdr:spPr>
        <a:xfrm>
          <a:off x="4203720" y="587196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33</xdr:row>
      <xdr:rowOff>80640</xdr:rowOff>
    </xdr:from>
    <xdr:to>
      <xdr:col>27</xdr:col>
      <xdr:colOff>55800</xdr:colOff>
      <xdr:row>34</xdr:row>
      <xdr:rowOff>125280</xdr:rowOff>
    </xdr:to>
    <xdr:sp>
      <xdr:nvSpPr>
        <xdr:cNvPr id="2093" name="議会費該当値テキスト"/>
        <xdr:cNvSpPr/>
      </xdr:nvSpPr>
      <xdr:spPr>
        <a:xfrm>
          <a:off x="4309560" y="5738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4,116</a:t>
          </a:r>
          <a:endParaRPr b="0" lang="en-US" sz="1000" spc="-1" strike="noStrike">
            <a:latin typeface="游明朝"/>
          </a:endParaRPr>
        </a:p>
      </xdr:txBody>
    </xdr:sp>
    <xdr:clientData/>
  </xdr:twoCellAnchor>
  <xdr:twoCellAnchor editAs="twoCell">
    <xdr:from>
      <xdr:col>19</xdr:col>
      <xdr:colOff>127080</xdr:colOff>
      <xdr:row>34</xdr:row>
      <xdr:rowOff>9360</xdr:rowOff>
    </xdr:from>
    <xdr:to>
      <xdr:col>20</xdr:col>
      <xdr:colOff>37800</xdr:colOff>
      <xdr:row>34</xdr:row>
      <xdr:rowOff>106920</xdr:rowOff>
    </xdr:to>
    <xdr:sp>
      <xdr:nvSpPr>
        <xdr:cNvPr id="2094" name="楕円 81"/>
        <xdr:cNvSpPr/>
      </xdr:nvSpPr>
      <xdr:spPr>
        <a:xfrm>
          <a:off x="3444840" y="58388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134280</xdr:colOff>
      <xdr:row>32</xdr:row>
      <xdr:rowOff>137520</xdr:rowOff>
    </xdr:from>
    <xdr:to>
      <xdr:col>21</xdr:col>
      <xdr:colOff>71640</xdr:colOff>
      <xdr:row>34</xdr:row>
      <xdr:rowOff>10800</xdr:rowOff>
    </xdr:to>
    <xdr:sp>
      <xdr:nvSpPr>
        <xdr:cNvPr id="2095" name="テキスト ボックス 82"/>
        <xdr:cNvSpPr/>
      </xdr:nvSpPr>
      <xdr:spPr>
        <a:xfrm>
          <a:off x="3277440" y="5623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4,206</a:t>
          </a:r>
          <a:endParaRPr b="0" lang="en-US" sz="1000" spc="-1" strike="noStrike">
            <a:latin typeface="游明朝"/>
          </a:endParaRPr>
        </a:p>
      </xdr:txBody>
    </xdr:sp>
    <xdr:clientData/>
  </xdr:twoCellAnchor>
  <xdr:twoCellAnchor editAs="twoCell">
    <xdr:from>
      <xdr:col>15</xdr:col>
      <xdr:colOff>0</xdr:colOff>
      <xdr:row>33</xdr:row>
      <xdr:rowOff>154800</xdr:rowOff>
    </xdr:from>
    <xdr:to>
      <xdr:col>15</xdr:col>
      <xdr:colOff>101160</xdr:colOff>
      <xdr:row>34</xdr:row>
      <xdr:rowOff>86400</xdr:rowOff>
    </xdr:to>
    <xdr:sp>
      <xdr:nvSpPr>
        <xdr:cNvPr id="2096" name="楕円 83"/>
        <xdr:cNvSpPr/>
      </xdr:nvSpPr>
      <xdr:spPr>
        <a:xfrm>
          <a:off x="2619360" y="5812560"/>
          <a:ext cx="101160" cy="1033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7560</xdr:colOff>
      <xdr:row>32</xdr:row>
      <xdr:rowOff>119160</xdr:rowOff>
    </xdr:from>
    <xdr:to>
      <xdr:col>16</xdr:col>
      <xdr:colOff>119520</xdr:colOff>
      <xdr:row>33</xdr:row>
      <xdr:rowOff>164160</xdr:rowOff>
    </xdr:to>
    <xdr:sp>
      <xdr:nvSpPr>
        <xdr:cNvPr id="2097" name="テキスト ボックス 84"/>
        <xdr:cNvSpPr/>
      </xdr:nvSpPr>
      <xdr:spPr>
        <a:xfrm>
          <a:off x="2452320" y="5605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4,263</a:t>
          </a:r>
          <a:endParaRPr b="0" lang="en-US" sz="1000" spc="-1" strike="noStrike">
            <a:latin typeface="游明朝"/>
          </a:endParaRPr>
        </a:p>
      </xdr:txBody>
    </xdr:sp>
    <xdr:clientData/>
  </xdr:twoCellAnchor>
  <xdr:twoCellAnchor editAs="twoCell">
    <xdr:from>
      <xdr:col>10</xdr:col>
      <xdr:colOff>63360</xdr:colOff>
      <xdr:row>34</xdr:row>
      <xdr:rowOff>52200</xdr:rowOff>
    </xdr:from>
    <xdr:to>
      <xdr:col>10</xdr:col>
      <xdr:colOff>164520</xdr:colOff>
      <xdr:row>34</xdr:row>
      <xdr:rowOff>149040</xdr:rowOff>
    </xdr:to>
    <xdr:sp>
      <xdr:nvSpPr>
        <xdr:cNvPr id="2098" name="楕円 85"/>
        <xdr:cNvSpPr/>
      </xdr:nvSpPr>
      <xdr:spPr>
        <a:xfrm>
          <a:off x="1809720" y="5881680"/>
          <a:ext cx="101160" cy="968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70920</xdr:colOff>
      <xdr:row>33</xdr:row>
      <xdr:rowOff>10080</xdr:rowOff>
    </xdr:from>
    <xdr:to>
      <xdr:col>12</xdr:col>
      <xdr:colOff>8280</xdr:colOff>
      <xdr:row>34</xdr:row>
      <xdr:rowOff>54720</xdr:rowOff>
    </xdr:to>
    <xdr:sp>
      <xdr:nvSpPr>
        <xdr:cNvPr id="2099" name="テキスト ボックス 86"/>
        <xdr:cNvSpPr/>
      </xdr:nvSpPr>
      <xdr:spPr>
        <a:xfrm>
          <a:off x="1642680" y="566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4,094</a:t>
          </a:r>
          <a:endParaRPr b="0" lang="en-US" sz="1000" spc="-1" strike="noStrike">
            <a:latin typeface="游明朝"/>
          </a:endParaRPr>
        </a:p>
      </xdr:txBody>
    </xdr:sp>
    <xdr:clientData/>
  </xdr:twoCellAnchor>
  <xdr:twoCellAnchor editAs="twoCell">
    <xdr:from>
      <xdr:col>5</xdr:col>
      <xdr:colOff>127080</xdr:colOff>
      <xdr:row>34</xdr:row>
      <xdr:rowOff>30960</xdr:rowOff>
    </xdr:from>
    <xdr:to>
      <xdr:col>6</xdr:col>
      <xdr:colOff>37800</xdr:colOff>
      <xdr:row>34</xdr:row>
      <xdr:rowOff>128520</xdr:rowOff>
    </xdr:to>
    <xdr:sp>
      <xdr:nvSpPr>
        <xdr:cNvPr id="2100" name="楕円 87"/>
        <xdr:cNvSpPr/>
      </xdr:nvSpPr>
      <xdr:spPr>
        <a:xfrm>
          <a:off x="1000080" y="58604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134280</xdr:colOff>
      <xdr:row>34</xdr:row>
      <xdr:rowOff>133920</xdr:rowOff>
    </xdr:from>
    <xdr:to>
      <xdr:col>7</xdr:col>
      <xdr:colOff>71640</xdr:colOff>
      <xdr:row>36</xdr:row>
      <xdr:rowOff>7560</xdr:rowOff>
    </xdr:to>
    <xdr:sp>
      <xdr:nvSpPr>
        <xdr:cNvPr id="2101" name="テキスト ボックス 88"/>
        <xdr:cNvSpPr/>
      </xdr:nvSpPr>
      <xdr:spPr>
        <a:xfrm>
          <a:off x="832680" y="5963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4,149</a:t>
          </a:r>
          <a:endParaRPr b="0" lang="en-US" sz="1000" spc="-1" strike="noStrike">
            <a:latin typeface="游明朝"/>
          </a:endParaRPr>
        </a:p>
      </xdr:txBody>
    </xdr:sp>
    <xdr:clientData/>
  </xdr:twoCellAnchor>
  <xdr:twoCellAnchor editAs="twoCell">
    <xdr:from>
      <xdr:col>4</xdr:col>
      <xdr:colOff>0</xdr:colOff>
      <xdr:row>43</xdr:row>
      <xdr:rowOff>55080</xdr:rowOff>
    </xdr:from>
    <xdr:to>
      <xdr:col>28</xdr:col>
      <xdr:colOff>114120</xdr:colOff>
      <xdr:row>45</xdr:row>
      <xdr:rowOff>29880</xdr:rowOff>
    </xdr:to>
    <xdr:sp>
      <xdr:nvSpPr>
        <xdr:cNvPr id="2102" name="正方形/長方形 89"/>
        <xdr:cNvSpPr/>
      </xdr:nvSpPr>
      <xdr:spPr>
        <a:xfrm>
          <a:off x="698400" y="7427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游明朝"/>
          </a:endParaRPr>
        </a:p>
      </xdr:txBody>
    </xdr:sp>
    <xdr:clientData/>
  </xdr:twoCellAnchor>
  <xdr:twoCellAnchor editAs="twoCell">
    <xdr:from>
      <xdr:col>4</xdr:col>
      <xdr:colOff>127080</xdr:colOff>
      <xdr:row>45</xdr:row>
      <xdr:rowOff>55080</xdr:rowOff>
    </xdr:from>
    <xdr:to>
      <xdr:col>12</xdr:col>
      <xdr:colOff>126720</xdr:colOff>
      <xdr:row>46</xdr:row>
      <xdr:rowOff>133920</xdr:rowOff>
    </xdr:to>
    <xdr:sp>
      <xdr:nvSpPr>
        <xdr:cNvPr id="2103" name="正方形/長方形 90"/>
        <xdr:cNvSpPr/>
      </xdr:nvSpPr>
      <xdr:spPr>
        <a:xfrm>
          <a:off x="82548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86400</xdr:rowOff>
    </xdr:from>
    <xdr:to>
      <xdr:col>12</xdr:col>
      <xdr:colOff>126720</xdr:colOff>
      <xdr:row>47</xdr:row>
      <xdr:rowOff>171000</xdr:rowOff>
    </xdr:to>
    <xdr:sp>
      <xdr:nvSpPr>
        <xdr:cNvPr id="2104" name="正方形/長方形 91"/>
        <xdr:cNvSpPr/>
      </xdr:nvSpPr>
      <xdr:spPr>
        <a:xfrm>
          <a:off x="82548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27/37</a:t>
          </a:r>
          <a:endParaRPr b="0" lang="en-US" sz="1200" spc="-1" strike="noStrike">
            <a:latin typeface="游明朝"/>
          </a:endParaRPr>
        </a:p>
      </xdr:txBody>
    </xdr:sp>
    <xdr:clientData/>
  </xdr:twoCellAnchor>
  <xdr:twoCellAnchor editAs="twoCell">
    <xdr:from>
      <xdr:col>10</xdr:col>
      <xdr:colOff>0</xdr:colOff>
      <xdr:row>45</xdr:row>
      <xdr:rowOff>55080</xdr:rowOff>
    </xdr:from>
    <xdr:to>
      <xdr:col>17</xdr:col>
      <xdr:colOff>174240</xdr:colOff>
      <xdr:row>46</xdr:row>
      <xdr:rowOff>133920</xdr:rowOff>
    </xdr:to>
    <xdr:sp>
      <xdr:nvSpPr>
        <xdr:cNvPr id="2105" name="正方形/長方形 92"/>
        <xdr:cNvSpPr/>
      </xdr:nvSpPr>
      <xdr:spPr>
        <a:xfrm>
          <a:off x="17463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86400</xdr:rowOff>
    </xdr:from>
    <xdr:to>
      <xdr:col>17</xdr:col>
      <xdr:colOff>174240</xdr:colOff>
      <xdr:row>47</xdr:row>
      <xdr:rowOff>171000</xdr:rowOff>
    </xdr:to>
    <xdr:sp>
      <xdr:nvSpPr>
        <xdr:cNvPr id="2106" name="正方形/長方形 93"/>
        <xdr:cNvSpPr/>
      </xdr:nvSpPr>
      <xdr:spPr>
        <a:xfrm>
          <a:off x="17463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65,244</a:t>
          </a:r>
          <a:endParaRPr b="0" lang="en-US" sz="1200" spc="-1" strike="noStrike">
            <a:latin typeface="游明朝"/>
          </a:endParaRPr>
        </a:p>
      </xdr:txBody>
    </xdr:sp>
    <xdr:clientData/>
  </xdr:twoCellAnchor>
  <xdr:twoCellAnchor editAs="twoCell">
    <xdr:from>
      <xdr:col>16</xdr:col>
      <xdr:colOff>0</xdr:colOff>
      <xdr:row>45</xdr:row>
      <xdr:rowOff>55080</xdr:rowOff>
    </xdr:from>
    <xdr:to>
      <xdr:col>23</xdr:col>
      <xdr:colOff>174240</xdr:colOff>
      <xdr:row>46</xdr:row>
      <xdr:rowOff>133920</xdr:rowOff>
    </xdr:to>
    <xdr:sp>
      <xdr:nvSpPr>
        <xdr:cNvPr id="2107" name="正方形/長方形 94"/>
        <xdr:cNvSpPr/>
      </xdr:nvSpPr>
      <xdr:spPr>
        <a:xfrm>
          <a:off x="27939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46</xdr:row>
      <xdr:rowOff>86400</xdr:rowOff>
    </xdr:from>
    <xdr:to>
      <xdr:col>23</xdr:col>
      <xdr:colOff>174240</xdr:colOff>
      <xdr:row>47</xdr:row>
      <xdr:rowOff>171000</xdr:rowOff>
    </xdr:to>
    <xdr:sp>
      <xdr:nvSpPr>
        <xdr:cNvPr id="2108" name="正方形/長方形 95"/>
        <xdr:cNvSpPr/>
      </xdr:nvSpPr>
      <xdr:spPr>
        <a:xfrm>
          <a:off x="27939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65,570</a:t>
          </a:r>
          <a:endParaRPr b="0" lang="en-US" sz="1200" spc="-1" strike="noStrike">
            <a:latin typeface="游明朝"/>
          </a:endParaRPr>
        </a:p>
      </xdr:txBody>
    </xdr:sp>
    <xdr:clientData/>
  </xdr:twoCellAnchor>
  <xdr:twoCellAnchor editAs="twoCell">
    <xdr:from>
      <xdr:col>4</xdr:col>
      <xdr:colOff>0</xdr:colOff>
      <xdr:row>48</xdr:row>
      <xdr:rowOff>24840</xdr:rowOff>
    </xdr:from>
    <xdr:to>
      <xdr:col>28</xdr:col>
      <xdr:colOff>114120</xdr:colOff>
      <xdr:row>61</xdr:row>
      <xdr:rowOff>79200</xdr:rowOff>
    </xdr:to>
    <xdr:sp>
      <xdr:nvSpPr>
        <xdr:cNvPr id="2109" name="正方形/長方形 96"/>
        <xdr:cNvSpPr/>
      </xdr:nvSpPr>
      <xdr:spPr>
        <a:xfrm>
          <a:off x="698400" y="8254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2110" name="テキスト ボックス 97"/>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79200</xdr:rowOff>
    </xdr:from>
    <xdr:to>
      <xdr:col>28</xdr:col>
      <xdr:colOff>114120</xdr:colOff>
      <xdr:row>61</xdr:row>
      <xdr:rowOff>79200</xdr:rowOff>
    </xdr:to>
    <xdr:cxnSp>
      <xdr:nvCxnSpPr>
        <xdr:cNvPr id="2111" name="直線コネクタ 98"/>
        <xdr:cNvCxnSpPr/>
      </xdr:nvCxnSpPr>
      <xdr:spPr>
        <a:xfrm>
          <a:off x="698400" y="10537560"/>
          <a:ext cx="4305600" cy="360"/>
        </a:xfrm>
        <a:prstGeom prst="straightConnector1">
          <a:avLst/>
        </a:prstGeom>
        <a:ln w="6350">
          <a:solidFill>
            <a:srgbClr val="c0c0c0"/>
          </a:solidFill>
          <a:miter/>
        </a:ln>
      </xdr:spPr>
    </xdr:cxnSp>
    <xdr:clientData/>
  </xdr:twoCellAnchor>
  <xdr:twoCellAnchor editAs="twoCell">
    <xdr:from>
      <xdr:col>4</xdr:col>
      <xdr:colOff>0</xdr:colOff>
      <xdr:row>58</xdr:row>
      <xdr:rowOff>134280</xdr:rowOff>
    </xdr:from>
    <xdr:to>
      <xdr:col>28</xdr:col>
      <xdr:colOff>114120</xdr:colOff>
      <xdr:row>58</xdr:row>
      <xdr:rowOff>134280</xdr:rowOff>
    </xdr:to>
    <xdr:cxnSp>
      <xdr:nvCxnSpPr>
        <xdr:cNvPr id="2112" name="直線コネクタ 99"/>
        <xdr:cNvCxnSpPr/>
      </xdr:nvCxnSpPr>
      <xdr:spPr>
        <a:xfrm>
          <a:off x="698400" y="10078560"/>
          <a:ext cx="4305600" cy="360"/>
        </a:xfrm>
        <a:prstGeom prst="straightConnector1">
          <a:avLst/>
        </a:prstGeom>
        <a:ln w="6350">
          <a:solidFill>
            <a:srgbClr val="c0c0c0"/>
          </a:solidFill>
          <a:miter/>
        </a:ln>
      </xdr:spPr>
    </xdr:cxnSp>
    <xdr:clientData/>
  </xdr:twoCellAnchor>
  <xdr:twoCellAnchor editAs="oneCell">
    <xdr:from>
      <xdr:col>2</xdr:col>
      <xdr:colOff>133920</xdr:colOff>
      <xdr:row>58</xdr:row>
      <xdr:rowOff>4680</xdr:rowOff>
    </xdr:from>
    <xdr:to>
      <xdr:col>4</xdr:col>
      <xdr:colOff>29520</xdr:colOff>
      <xdr:row>59</xdr:row>
      <xdr:rowOff>49680</xdr:rowOff>
    </xdr:to>
    <xdr:sp>
      <xdr:nvSpPr>
        <xdr:cNvPr id="2113" name="テキスト ボックス 100"/>
        <xdr:cNvSpPr/>
      </xdr:nvSpPr>
      <xdr:spPr>
        <a:xfrm>
          <a:off x="483120" y="9948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56</xdr:row>
      <xdr:rowOff>24480</xdr:rowOff>
    </xdr:from>
    <xdr:to>
      <xdr:col>28</xdr:col>
      <xdr:colOff>114120</xdr:colOff>
      <xdr:row>56</xdr:row>
      <xdr:rowOff>24480</xdr:rowOff>
    </xdr:to>
    <xdr:cxnSp>
      <xdr:nvCxnSpPr>
        <xdr:cNvPr id="2114" name="直線コネクタ 101"/>
        <xdr:cNvCxnSpPr/>
      </xdr:nvCxnSpPr>
      <xdr:spPr>
        <a:xfrm>
          <a:off x="698400" y="9625680"/>
          <a:ext cx="4305600" cy="360"/>
        </a:xfrm>
        <a:prstGeom prst="straightConnector1">
          <a:avLst/>
        </a:prstGeom>
        <a:ln w="6350">
          <a:solidFill>
            <a:srgbClr val="c0c0c0"/>
          </a:solidFill>
          <a:miter/>
        </a:ln>
      </xdr:spPr>
    </xdr:cxnSp>
    <xdr:clientData/>
  </xdr:twoCellAnchor>
  <xdr:twoCellAnchor editAs="oneCell">
    <xdr:from>
      <xdr:col>0</xdr:col>
      <xdr:colOff>169560</xdr:colOff>
      <xdr:row>55</xdr:row>
      <xdr:rowOff>65880</xdr:rowOff>
    </xdr:from>
    <xdr:to>
      <xdr:col>4</xdr:col>
      <xdr:colOff>59760</xdr:colOff>
      <xdr:row>56</xdr:row>
      <xdr:rowOff>110880</xdr:rowOff>
    </xdr:to>
    <xdr:sp>
      <xdr:nvSpPr>
        <xdr:cNvPr id="2115" name="テキスト ボックス 102"/>
        <xdr:cNvSpPr/>
      </xdr:nvSpPr>
      <xdr:spPr>
        <a:xfrm>
          <a:off x="169560" y="9495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53</xdr:row>
      <xdr:rowOff>79200</xdr:rowOff>
    </xdr:from>
    <xdr:to>
      <xdr:col>28</xdr:col>
      <xdr:colOff>114120</xdr:colOff>
      <xdr:row>53</xdr:row>
      <xdr:rowOff>79200</xdr:rowOff>
    </xdr:to>
    <xdr:cxnSp>
      <xdr:nvCxnSpPr>
        <xdr:cNvPr id="2116" name="直線コネクタ 103"/>
        <xdr:cNvCxnSpPr/>
      </xdr:nvCxnSpPr>
      <xdr:spPr>
        <a:xfrm>
          <a:off x="698400" y="9165960"/>
          <a:ext cx="4305600" cy="360"/>
        </a:xfrm>
        <a:prstGeom prst="straightConnector1">
          <a:avLst/>
        </a:prstGeom>
        <a:ln w="6350">
          <a:solidFill>
            <a:srgbClr val="c0c0c0"/>
          </a:solidFill>
          <a:miter/>
        </a:ln>
      </xdr:spPr>
    </xdr:cxnSp>
    <xdr:clientData/>
  </xdr:twoCellAnchor>
  <xdr:twoCellAnchor editAs="oneCell">
    <xdr:from>
      <xdr:col>0</xdr:col>
      <xdr:colOff>169560</xdr:colOff>
      <xdr:row>52</xdr:row>
      <xdr:rowOff>123120</xdr:rowOff>
    </xdr:from>
    <xdr:to>
      <xdr:col>4</xdr:col>
      <xdr:colOff>59760</xdr:colOff>
      <xdr:row>53</xdr:row>
      <xdr:rowOff>168120</xdr:rowOff>
    </xdr:to>
    <xdr:sp>
      <xdr:nvSpPr>
        <xdr:cNvPr id="2117" name="テキスト ボックス 104"/>
        <xdr:cNvSpPr/>
      </xdr:nvSpPr>
      <xdr:spPr>
        <a:xfrm>
          <a:off x="169560" y="9038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50</xdr:row>
      <xdr:rowOff>134280</xdr:rowOff>
    </xdr:from>
    <xdr:to>
      <xdr:col>28</xdr:col>
      <xdr:colOff>114120</xdr:colOff>
      <xdr:row>50</xdr:row>
      <xdr:rowOff>134280</xdr:rowOff>
    </xdr:to>
    <xdr:cxnSp>
      <xdr:nvCxnSpPr>
        <xdr:cNvPr id="2118" name="直線コネクタ 105"/>
        <xdr:cNvCxnSpPr/>
      </xdr:nvCxnSpPr>
      <xdr:spPr>
        <a:xfrm>
          <a:off x="698400" y="8706960"/>
          <a:ext cx="4305600" cy="360"/>
        </a:xfrm>
        <a:prstGeom prst="straightConnector1">
          <a:avLst/>
        </a:prstGeom>
        <a:ln w="6350">
          <a:solidFill>
            <a:srgbClr val="c0c0c0"/>
          </a:solidFill>
          <a:miter/>
        </a:ln>
      </xdr:spPr>
    </xdr:cxnSp>
    <xdr:clientData/>
  </xdr:twoCellAnchor>
  <xdr:twoCellAnchor editAs="oneCell">
    <xdr:from>
      <xdr:col>0</xdr:col>
      <xdr:colOff>169560</xdr:colOff>
      <xdr:row>50</xdr:row>
      <xdr:rowOff>4680</xdr:rowOff>
    </xdr:from>
    <xdr:to>
      <xdr:col>4</xdr:col>
      <xdr:colOff>59760</xdr:colOff>
      <xdr:row>51</xdr:row>
      <xdr:rowOff>49680</xdr:rowOff>
    </xdr:to>
    <xdr:sp>
      <xdr:nvSpPr>
        <xdr:cNvPr id="2119" name="テキスト ボックス 106"/>
        <xdr:cNvSpPr/>
      </xdr:nvSpPr>
      <xdr:spPr>
        <a:xfrm>
          <a:off x="169560" y="8577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4</xdr:col>
      <xdr:colOff>0</xdr:colOff>
      <xdr:row>48</xdr:row>
      <xdr:rowOff>24480</xdr:rowOff>
    </xdr:from>
    <xdr:to>
      <xdr:col>28</xdr:col>
      <xdr:colOff>114120</xdr:colOff>
      <xdr:row>48</xdr:row>
      <xdr:rowOff>24480</xdr:rowOff>
    </xdr:to>
    <xdr:cxnSp>
      <xdr:nvCxnSpPr>
        <xdr:cNvPr id="2120" name="直線コネクタ 107"/>
        <xdr:cNvCxnSpPr/>
      </xdr:nvCxnSpPr>
      <xdr:spPr>
        <a:xfrm>
          <a:off x="698400" y="8254080"/>
          <a:ext cx="4305600" cy="360"/>
        </a:xfrm>
        <a:prstGeom prst="straightConnector1">
          <a:avLst/>
        </a:prstGeom>
        <a:ln w="6350">
          <a:solidFill>
            <a:srgbClr val="c0c0c0"/>
          </a:solidFill>
          <a:miter/>
        </a:ln>
      </xdr:spPr>
    </xdr:cxnSp>
    <xdr:clientData/>
  </xdr:twoCellAnchor>
  <xdr:twoCellAnchor editAs="oneCell">
    <xdr:from>
      <xdr:col>0</xdr:col>
      <xdr:colOff>169560</xdr:colOff>
      <xdr:row>47</xdr:row>
      <xdr:rowOff>65880</xdr:rowOff>
    </xdr:from>
    <xdr:to>
      <xdr:col>4</xdr:col>
      <xdr:colOff>59760</xdr:colOff>
      <xdr:row>48</xdr:row>
      <xdr:rowOff>110880</xdr:rowOff>
    </xdr:to>
    <xdr:sp>
      <xdr:nvSpPr>
        <xdr:cNvPr id="2121" name="テキスト ボックス 108"/>
        <xdr:cNvSpPr/>
      </xdr:nvSpPr>
      <xdr:spPr>
        <a:xfrm>
          <a:off x="169560" y="8124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游明朝"/>
          </a:endParaRPr>
        </a:p>
      </xdr:txBody>
    </xdr:sp>
    <xdr:clientData/>
  </xdr:twoCellAnchor>
  <xdr:twoCellAnchor editAs="twoCell">
    <xdr:from>
      <xdr:col>4</xdr:col>
      <xdr:colOff>0</xdr:colOff>
      <xdr:row>48</xdr:row>
      <xdr:rowOff>24840</xdr:rowOff>
    </xdr:from>
    <xdr:to>
      <xdr:col>28</xdr:col>
      <xdr:colOff>114120</xdr:colOff>
      <xdr:row>61</xdr:row>
      <xdr:rowOff>79200</xdr:rowOff>
    </xdr:to>
    <xdr:sp>
      <xdr:nvSpPr>
        <xdr:cNvPr id="2122" name="総務費グラフ枠"/>
        <xdr:cNvSpPr/>
      </xdr:nvSpPr>
      <xdr:spPr>
        <a:xfrm>
          <a:off x="698400" y="8254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32040</xdr:rowOff>
    </xdr:from>
    <xdr:to>
      <xdr:col>24</xdr:col>
      <xdr:colOff>62640</xdr:colOff>
      <xdr:row>58</xdr:row>
      <xdr:rowOff>59040</xdr:rowOff>
    </xdr:to>
    <xdr:cxnSp>
      <xdr:nvCxnSpPr>
        <xdr:cNvPr id="2123" name="直線コネクタ 110"/>
        <xdr:cNvCxnSpPr/>
      </xdr:nvCxnSpPr>
      <xdr:spPr>
        <a:xfrm flipV="1">
          <a:off x="4252680" y="8776080"/>
          <a:ext cx="1440" cy="1227600"/>
        </a:xfrm>
        <a:prstGeom prst="straightConnector1">
          <a:avLst/>
        </a:prstGeom>
        <a:ln w="31750">
          <a:solidFill>
            <a:srgbClr val="808080"/>
          </a:solidFill>
          <a:miter/>
        </a:ln>
      </xdr:spPr>
    </xdr:cxnSp>
    <xdr:clientData/>
  </xdr:twoCellAnchor>
  <xdr:twoCellAnchor editAs="oneCell">
    <xdr:from>
      <xdr:col>24</xdr:col>
      <xdr:colOff>119160</xdr:colOff>
      <xdr:row>58</xdr:row>
      <xdr:rowOff>75960</xdr:rowOff>
    </xdr:from>
    <xdr:to>
      <xdr:col>27</xdr:col>
      <xdr:colOff>120240</xdr:colOff>
      <xdr:row>59</xdr:row>
      <xdr:rowOff>120960</xdr:rowOff>
    </xdr:to>
    <xdr:sp>
      <xdr:nvSpPr>
        <xdr:cNvPr id="2124" name="総務費最小値テキスト"/>
        <xdr:cNvSpPr/>
      </xdr:nvSpPr>
      <xdr:spPr>
        <a:xfrm>
          <a:off x="4310280" y="10020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34,583</a:t>
          </a:r>
          <a:endParaRPr b="0" lang="en-US" sz="1000" spc="-1" strike="noStrike">
            <a:latin typeface="游明朝"/>
          </a:endParaRPr>
        </a:p>
      </xdr:txBody>
    </xdr:sp>
    <xdr:clientData/>
  </xdr:twoCellAnchor>
  <xdr:twoCellAnchor editAs="twoCell">
    <xdr:from>
      <xdr:col>23</xdr:col>
      <xdr:colOff>164880</xdr:colOff>
      <xdr:row>58</xdr:row>
      <xdr:rowOff>59040</xdr:rowOff>
    </xdr:from>
    <xdr:to>
      <xdr:col>24</xdr:col>
      <xdr:colOff>152280</xdr:colOff>
      <xdr:row>58</xdr:row>
      <xdr:rowOff>59040</xdr:rowOff>
    </xdr:to>
    <xdr:cxnSp>
      <xdr:nvCxnSpPr>
        <xdr:cNvPr id="2125" name="直線コネクタ 112"/>
        <xdr:cNvCxnSpPr/>
      </xdr:nvCxnSpPr>
      <xdr:spPr>
        <a:xfrm>
          <a:off x="4181400" y="10003320"/>
          <a:ext cx="162360" cy="360"/>
        </a:xfrm>
        <a:prstGeom prst="straightConnector1">
          <a:avLst/>
        </a:prstGeom>
        <a:ln w="19050">
          <a:solidFill>
            <a:srgbClr val="000000"/>
          </a:solidFill>
          <a:miter/>
        </a:ln>
      </xdr:spPr>
    </xdr:cxnSp>
    <xdr:clientData/>
  </xdr:twoCellAnchor>
  <xdr:twoCellAnchor editAs="oneCell">
    <xdr:from>
      <xdr:col>24</xdr:col>
      <xdr:colOff>119160</xdr:colOff>
      <xdr:row>49</xdr:row>
      <xdr:rowOff>162000</xdr:rowOff>
    </xdr:from>
    <xdr:to>
      <xdr:col>28</xdr:col>
      <xdr:colOff>9360</xdr:colOff>
      <xdr:row>51</xdr:row>
      <xdr:rowOff>35280</xdr:rowOff>
    </xdr:to>
    <xdr:sp>
      <xdr:nvSpPr>
        <xdr:cNvPr id="2126" name="総務費最大値テキスト"/>
        <xdr:cNvSpPr/>
      </xdr:nvSpPr>
      <xdr:spPr>
        <a:xfrm>
          <a:off x="4310280" y="8562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571,430</a:t>
          </a:r>
          <a:endParaRPr b="0" lang="en-US" sz="1000" spc="-1" strike="noStrike">
            <a:latin typeface="游明朝"/>
          </a:endParaRPr>
        </a:p>
      </xdr:txBody>
    </xdr:sp>
    <xdr:clientData/>
  </xdr:twoCellAnchor>
  <xdr:twoCellAnchor editAs="twoCell">
    <xdr:from>
      <xdr:col>23</xdr:col>
      <xdr:colOff>164880</xdr:colOff>
      <xdr:row>51</xdr:row>
      <xdr:rowOff>32040</xdr:rowOff>
    </xdr:from>
    <xdr:to>
      <xdr:col>24</xdr:col>
      <xdr:colOff>152280</xdr:colOff>
      <xdr:row>51</xdr:row>
      <xdr:rowOff>32040</xdr:rowOff>
    </xdr:to>
    <xdr:cxnSp>
      <xdr:nvCxnSpPr>
        <xdr:cNvPr id="2127" name="直線コネクタ 114"/>
        <xdr:cNvCxnSpPr/>
      </xdr:nvCxnSpPr>
      <xdr:spPr>
        <a:xfrm>
          <a:off x="4181400" y="8776080"/>
          <a:ext cx="162360" cy="360"/>
        </a:xfrm>
        <a:prstGeom prst="straightConnector1">
          <a:avLst/>
        </a:prstGeom>
        <a:ln w="19050">
          <a:solidFill>
            <a:srgbClr val="000000"/>
          </a:solidFill>
          <a:miter/>
        </a:ln>
      </xdr:spPr>
    </xdr:cxnSp>
    <xdr:clientData/>
  </xdr:twoCellAnchor>
  <xdr:twoCellAnchor editAs="twoCell">
    <xdr:from>
      <xdr:col>20</xdr:col>
      <xdr:colOff>0</xdr:colOff>
      <xdr:row>57</xdr:row>
      <xdr:rowOff>156600</xdr:rowOff>
    </xdr:from>
    <xdr:to>
      <xdr:col>24</xdr:col>
      <xdr:colOff>63360</xdr:colOff>
      <xdr:row>58</xdr:row>
      <xdr:rowOff>3600</xdr:rowOff>
    </xdr:to>
    <xdr:cxnSp>
      <xdr:nvCxnSpPr>
        <xdr:cNvPr id="2128" name="直線コネクタ 115"/>
        <xdr:cNvCxnSpPr/>
      </xdr:nvCxnSpPr>
      <xdr:spPr>
        <a:xfrm flipV="1">
          <a:off x="3492360" y="9929160"/>
          <a:ext cx="762480" cy="19080"/>
        </a:xfrm>
        <a:prstGeom prst="straightConnector1">
          <a:avLst/>
        </a:prstGeom>
        <a:ln w="6350">
          <a:solidFill>
            <a:srgbClr val="ff0000"/>
          </a:solidFill>
          <a:miter/>
        </a:ln>
      </xdr:spPr>
    </xdr:cxnSp>
    <xdr:clientData/>
  </xdr:twoCellAnchor>
  <xdr:twoCellAnchor editAs="oneCell">
    <xdr:from>
      <xdr:col>24</xdr:col>
      <xdr:colOff>119160</xdr:colOff>
      <xdr:row>56</xdr:row>
      <xdr:rowOff>93960</xdr:rowOff>
    </xdr:from>
    <xdr:to>
      <xdr:col>27</xdr:col>
      <xdr:colOff>120240</xdr:colOff>
      <xdr:row>57</xdr:row>
      <xdr:rowOff>138960</xdr:rowOff>
    </xdr:to>
    <xdr:sp>
      <xdr:nvSpPr>
        <xdr:cNvPr id="2129" name="総務費平均値テキスト"/>
        <xdr:cNvSpPr/>
      </xdr:nvSpPr>
      <xdr:spPr>
        <a:xfrm>
          <a:off x="4310280" y="9695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88,214</a:t>
          </a:r>
          <a:endParaRPr b="0" lang="en-US" sz="1000" spc="-1" strike="noStrike">
            <a:latin typeface="游明朝"/>
          </a:endParaRPr>
        </a:p>
      </xdr:txBody>
    </xdr:sp>
    <xdr:clientData/>
  </xdr:twoCellAnchor>
  <xdr:twoCellAnchor editAs="twoCell">
    <xdr:from>
      <xdr:col>24</xdr:col>
      <xdr:colOff>12600</xdr:colOff>
      <xdr:row>57</xdr:row>
      <xdr:rowOff>56520</xdr:rowOff>
    </xdr:from>
    <xdr:to>
      <xdr:col>24</xdr:col>
      <xdr:colOff>113760</xdr:colOff>
      <xdr:row>57</xdr:row>
      <xdr:rowOff>154440</xdr:rowOff>
    </xdr:to>
    <xdr:sp>
      <xdr:nvSpPr>
        <xdr:cNvPr id="2130" name="フローチャート: 判断 117"/>
        <xdr:cNvSpPr/>
      </xdr:nvSpPr>
      <xdr:spPr>
        <a:xfrm>
          <a:off x="4203720" y="9829080"/>
          <a:ext cx="10116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56</xdr:row>
      <xdr:rowOff>122400</xdr:rowOff>
    </xdr:from>
    <xdr:to>
      <xdr:col>19</xdr:col>
      <xdr:colOff>174600</xdr:colOff>
      <xdr:row>58</xdr:row>
      <xdr:rowOff>3600</xdr:rowOff>
    </xdr:to>
    <xdr:cxnSp>
      <xdr:nvCxnSpPr>
        <xdr:cNvPr id="2131" name="直線コネクタ 118"/>
        <xdr:cNvCxnSpPr/>
      </xdr:nvCxnSpPr>
      <xdr:spPr>
        <a:xfrm>
          <a:off x="2670120" y="9723600"/>
          <a:ext cx="822600" cy="224640"/>
        </a:xfrm>
        <a:prstGeom prst="straightConnector1">
          <a:avLst/>
        </a:prstGeom>
        <a:ln w="6350">
          <a:solidFill>
            <a:srgbClr val="ff0000"/>
          </a:solidFill>
          <a:miter/>
        </a:ln>
      </xdr:spPr>
    </xdr:cxnSp>
    <xdr:clientData/>
  </xdr:twoCellAnchor>
  <xdr:twoCellAnchor editAs="twoCell">
    <xdr:from>
      <xdr:col>19</xdr:col>
      <xdr:colOff>127080</xdr:colOff>
      <xdr:row>57</xdr:row>
      <xdr:rowOff>63360</xdr:rowOff>
    </xdr:from>
    <xdr:to>
      <xdr:col>20</xdr:col>
      <xdr:colOff>37800</xdr:colOff>
      <xdr:row>57</xdr:row>
      <xdr:rowOff>160920</xdr:rowOff>
    </xdr:to>
    <xdr:sp>
      <xdr:nvSpPr>
        <xdr:cNvPr id="2132" name="フローチャート: 判断 119"/>
        <xdr:cNvSpPr/>
      </xdr:nvSpPr>
      <xdr:spPr>
        <a:xfrm>
          <a:off x="3444840" y="983592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56</xdr:row>
      <xdr:rowOff>28440</xdr:rowOff>
    </xdr:from>
    <xdr:to>
      <xdr:col>21</xdr:col>
      <xdr:colOff>103320</xdr:colOff>
      <xdr:row>57</xdr:row>
      <xdr:rowOff>73440</xdr:rowOff>
    </xdr:to>
    <xdr:sp>
      <xdr:nvSpPr>
        <xdr:cNvPr id="2133" name="テキスト ボックス 120"/>
        <xdr:cNvSpPr/>
      </xdr:nvSpPr>
      <xdr:spPr>
        <a:xfrm>
          <a:off x="3245400" y="962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85,085</a:t>
          </a:r>
          <a:endParaRPr b="0" lang="en-US" sz="1000" spc="-1" strike="noStrike">
            <a:latin typeface="游明朝"/>
          </a:endParaRPr>
        </a:p>
      </xdr:txBody>
    </xdr:sp>
    <xdr:clientData/>
  </xdr:twoCellAnchor>
  <xdr:twoCellAnchor editAs="twoCell">
    <xdr:from>
      <xdr:col>10</xdr:col>
      <xdr:colOff>114120</xdr:colOff>
      <xdr:row>56</xdr:row>
      <xdr:rowOff>122400</xdr:rowOff>
    </xdr:from>
    <xdr:to>
      <xdr:col>15</xdr:col>
      <xdr:colOff>50760</xdr:colOff>
      <xdr:row>58</xdr:row>
      <xdr:rowOff>12600</xdr:rowOff>
    </xdr:to>
    <xdr:cxnSp>
      <xdr:nvCxnSpPr>
        <xdr:cNvPr id="2134" name="直線コネクタ 121"/>
        <xdr:cNvCxnSpPr/>
      </xdr:nvCxnSpPr>
      <xdr:spPr>
        <a:xfrm flipV="1">
          <a:off x="1860480" y="9723600"/>
          <a:ext cx="810000" cy="233640"/>
        </a:xfrm>
        <a:prstGeom prst="straightConnector1">
          <a:avLst/>
        </a:prstGeom>
        <a:ln w="6350">
          <a:solidFill>
            <a:srgbClr val="ff0000"/>
          </a:solidFill>
          <a:miter/>
        </a:ln>
      </xdr:spPr>
    </xdr:cxnSp>
    <xdr:clientData/>
  </xdr:twoCellAnchor>
  <xdr:twoCellAnchor editAs="twoCell">
    <xdr:from>
      <xdr:col>15</xdr:col>
      <xdr:colOff>0</xdr:colOff>
      <xdr:row>56</xdr:row>
      <xdr:rowOff>48240</xdr:rowOff>
    </xdr:from>
    <xdr:to>
      <xdr:col>15</xdr:col>
      <xdr:colOff>101160</xdr:colOff>
      <xdr:row>56</xdr:row>
      <xdr:rowOff>145800</xdr:rowOff>
    </xdr:to>
    <xdr:sp>
      <xdr:nvSpPr>
        <xdr:cNvPr id="2135" name="フローチャート: 判断 122"/>
        <xdr:cNvSpPr/>
      </xdr:nvSpPr>
      <xdr:spPr>
        <a:xfrm>
          <a:off x="2619360" y="96494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136800</xdr:colOff>
      <xdr:row>55</xdr:row>
      <xdr:rowOff>4320</xdr:rowOff>
    </xdr:from>
    <xdr:to>
      <xdr:col>17</xdr:col>
      <xdr:colOff>27000</xdr:colOff>
      <xdr:row>56</xdr:row>
      <xdr:rowOff>49320</xdr:rowOff>
    </xdr:to>
    <xdr:sp>
      <xdr:nvSpPr>
        <xdr:cNvPr id="2136" name="テキスト ボックス 123"/>
        <xdr:cNvSpPr/>
      </xdr:nvSpPr>
      <xdr:spPr>
        <a:xfrm>
          <a:off x="2406960" y="9434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167,061</a:t>
          </a:r>
          <a:endParaRPr b="0" lang="en-US" sz="1000" spc="-1" strike="noStrike">
            <a:latin typeface="游明朝"/>
          </a:endParaRPr>
        </a:p>
      </xdr:txBody>
    </xdr:sp>
    <xdr:clientData/>
  </xdr:twoCellAnchor>
  <xdr:twoCellAnchor editAs="twoCell">
    <xdr:from>
      <xdr:col>6</xdr:col>
      <xdr:colOff>0</xdr:colOff>
      <xdr:row>58</xdr:row>
      <xdr:rowOff>12600</xdr:rowOff>
    </xdr:from>
    <xdr:to>
      <xdr:col>10</xdr:col>
      <xdr:colOff>114120</xdr:colOff>
      <xdr:row>58</xdr:row>
      <xdr:rowOff>21960</xdr:rowOff>
    </xdr:to>
    <xdr:cxnSp>
      <xdr:nvCxnSpPr>
        <xdr:cNvPr id="2137" name="直線コネクタ 124"/>
        <xdr:cNvCxnSpPr/>
      </xdr:nvCxnSpPr>
      <xdr:spPr>
        <a:xfrm flipV="1">
          <a:off x="1047600" y="9956880"/>
          <a:ext cx="813240" cy="9720"/>
        </a:xfrm>
        <a:prstGeom prst="straightConnector1">
          <a:avLst/>
        </a:prstGeom>
        <a:ln w="6350">
          <a:solidFill>
            <a:srgbClr val="ff0000"/>
          </a:solidFill>
          <a:miter/>
        </a:ln>
      </xdr:spPr>
    </xdr:cxnSp>
    <xdr:clientData/>
  </xdr:twoCellAnchor>
  <xdr:twoCellAnchor editAs="twoCell">
    <xdr:from>
      <xdr:col>10</xdr:col>
      <xdr:colOff>63360</xdr:colOff>
      <xdr:row>57</xdr:row>
      <xdr:rowOff>106560</xdr:rowOff>
    </xdr:from>
    <xdr:to>
      <xdr:col>10</xdr:col>
      <xdr:colOff>164520</xdr:colOff>
      <xdr:row>58</xdr:row>
      <xdr:rowOff>38880</xdr:rowOff>
    </xdr:to>
    <xdr:sp>
      <xdr:nvSpPr>
        <xdr:cNvPr id="2138" name="フローチャート: 判断 125"/>
        <xdr:cNvSpPr/>
      </xdr:nvSpPr>
      <xdr:spPr>
        <a:xfrm>
          <a:off x="1809720" y="987912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56</xdr:row>
      <xdr:rowOff>69480</xdr:rowOff>
    </xdr:from>
    <xdr:to>
      <xdr:col>12</xdr:col>
      <xdr:colOff>39960</xdr:colOff>
      <xdr:row>57</xdr:row>
      <xdr:rowOff>114480</xdr:rowOff>
    </xdr:to>
    <xdr:sp>
      <xdr:nvSpPr>
        <xdr:cNvPr id="2139" name="テキスト ボックス 126"/>
        <xdr:cNvSpPr/>
      </xdr:nvSpPr>
      <xdr:spPr>
        <a:xfrm>
          <a:off x="1610640" y="9670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65,273</a:t>
          </a:r>
          <a:endParaRPr b="0" lang="en-US" sz="1000" spc="-1" strike="noStrike">
            <a:latin typeface="游明朝"/>
          </a:endParaRPr>
        </a:p>
      </xdr:txBody>
    </xdr:sp>
    <xdr:clientData/>
  </xdr:twoCellAnchor>
  <xdr:twoCellAnchor editAs="twoCell">
    <xdr:from>
      <xdr:col>5</xdr:col>
      <xdr:colOff>127080</xdr:colOff>
      <xdr:row>57</xdr:row>
      <xdr:rowOff>94680</xdr:rowOff>
    </xdr:from>
    <xdr:to>
      <xdr:col>6</xdr:col>
      <xdr:colOff>37800</xdr:colOff>
      <xdr:row>58</xdr:row>
      <xdr:rowOff>27720</xdr:rowOff>
    </xdr:to>
    <xdr:sp>
      <xdr:nvSpPr>
        <xdr:cNvPr id="2140" name="フローチャート: 判断 127"/>
        <xdr:cNvSpPr/>
      </xdr:nvSpPr>
      <xdr:spPr>
        <a:xfrm>
          <a:off x="1000080" y="9867240"/>
          <a:ext cx="85320" cy="1047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56</xdr:row>
      <xdr:rowOff>59040</xdr:rowOff>
    </xdr:from>
    <xdr:to>
      <xdr:col>7</xdr:col>
      <xdr:colOff>103320</xdr:colOff>
      <xdr:row>57</xdr:row>
      <xdr:rowOff>104040</xdr:rowOff>
    </xdr:to>
    <xdr:sp>
      <xdr:nvSpPr>
        <xdr:cNvPr id="2141" name="テキスト ボックス 128"/>
        <xdr:cNvSpPr/>
      </xdr:nvSpPr>
      <xdr:spPr>
        <a:xfrm>
          <a:off x="800640" y="9660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70,813</a:t>
          </a:r>
          <a:endParaRPr b="0" lang="en-US" sz="1000" spc="-1" strike="noStrike">
            <a:latin typeface="游明朝"/>
          </a:endParaRPr>
        </a:p>
      </xdr:txBody>
    </xdr:sp>
    <xdr:clientData/>
  </xdr:twoCellAnchor>
  <xdr:twoCellAnchor editAs="oneCell">
    <xdr:from>
      <xdr:col>23</xdr:col>
      <xdr:colOff>63360</xdr:colOff>
      <xdr:row>61</xdr:row>
      <xdr:rowOff>92880</xdr:rowOff>
    </xdr:from>
    <xdr:to>
      <xdr:col>27</xdr:col>
      <xdr:colOff>126720</xdr:colOff>
      <xdr:row>62</xdr:row>
      <xdr:rowOff>137520</xdr:rowOff>
    </xdr:to>
    <xdr:sp>
      <xdr:nvSpPr>
        <xdr:cNvPr id="2142" name="テキスト ボックス 129"/>
        <xdr:cNvSpPr/>
      </xdr:nvSpPr>
      <xdr:spPr>
        <a:xfrm>
          <a:off x="40798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61</xdr:row>
      <xdr:rowOff>92880</xdr:rowOff>
    </xdr:from>
    <xdr:to>
      <xdr:col>23</xdr:col>
      <xdr:colOff>63000</xdr:colOff>
      <xdr:row>62</xdr:row>
      <xdr:rowOff>137520</xdr:rowOff>
    </xdr:to>
    <xdr:sp>
      <xdr:nvSpPr>
        <xdr:cNvPr id="2143" name="テキスト ボックス 130"/>
        <xdr:cNvSpPr/>
      </xdr:nvSpPr>
      <xdr:spPr>
        <a:xfrm>
          <a:off x="33177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92880</xdr:rowOff>
    </xdr:from>
    <xdr:to>
      <xdr:col>18</xdr:col>
      <xdr:colOff>114120</xdr:colOff>
      <xdr:row>62</xdr:row>
      <xdr:rowOff>137520</xdr:rowOff>
    </xdr:to>
    <xdr:sp>
      <xdr:nvSpPr>
        <xdr:cNvPr id="2144" name="テキスト ボックス 131"/>
        <xdr:cNvSpPr/>
      </xdr:nvSpPr>
      <xdr:spPr>
        <a:xfrm>
          <a:off x="24955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92880</xdr:rowOff>
    </xdr:from>
    <xdr:to>
      <xdr:col>14</xdr:col>
      <xdr:colOff>3240</xdr:colOff>
      <xdr:row>62</xdr:row>
      <xdr:rowOff>137520</xdr:rowOff>
    </xdr:to>
    <xdr:sp>
      <xdr:nvSpPr>
        <xdr:cNvPr id="2145" name="テキスト ボックス 132"/>
        <xdr:cNvSpPr/>
      </xdr:nvSpPr>
      <xdr:spPr>
        <a:xfrm>
          <a:off x="16862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61</xdr:row>
      <xdr:rowOff>92880</xdr:rowOff>
    </xdr:from>
    <xdr:to>
      <xdr:col>9</xdr:col>
      <xdr:colOff>63000</xdr:colOff>
      <xdr:row>62</xdr:row>
      <xdr:rowOff>137520</xdr:rowOff>
    </xdr:to>
    <xdr:sp>
      <xdr:nvSpPr>
        <xdr:cNvPr id="2146" name="テキスト ボックス 133"/>
        <xdr:cNvSpPr/>
      </xdr:nvSpPr>
      <xdr:spPr>
        <a:xfrm>
          <a:off x="8730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57</xdr:row>
      <xdr:rowOff>107280</xdr:rowOff>
    </xdr:from>
    <xdr:to>
      <xdr:col>24</xdr:col>
      <xdr:colOff>113760</xdr:colOff>
      <xdr:row>58</xdr:row>
      <xdr:rowOff>40320</xdr:rowOff>
    </xdr:to>
    <xdr:sp>
      <xdr:nvSpPr>
        <xdr:cNvPr id="2147" name="楕円 134"/>
        <xdr:cNvSpPr/>
      </xdr:nvSpPr>
      <xdr:spPr>
        <a:xfrm>
          <a:off x="4203720" y="9879840"/>
          <a:ext cx="101160" cy="1047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57</xdr:row>
      <xdr:rowOff>51840</xdr:rowOff>
    </xdr:from>
    <xdr:to>
      <xdr:col>27</xdr:col>
      <xdr:colOff>120240</xdr:colOff>
      <xdr:row>58</xdr:row>
      <xdr:rowOff>96480</xdr:rowOff>
    </xdr:to>
    <xdr:sp>
      <xdr:nvSpPr>
        <xdr:cNvPr id="2148" name="総務費該当値テキスト"/>
        <xdr:cNvSpPr/>
      </xdr:nvSpPr>
      <xdr:spPr>
        <a:xfrm>
          <a:off x="4310280" y="9824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64,907</a:t>
          </a:r>
          <a:endParaRPr b="0" lang="en-US" sz="1000" spc="-1" strike="noStrike">
            <a:latin typeface="游明朝"/>
          </a:endParaRPr>
        </a:p>
      </xdr:txBody>
    </xdr:sp>
    <xdr:clientData/>
  </xdr:twoCellAnchor>
  <xdr:twoCellAnchor editAs="twoCell">
    <xdr:from>
      <xdr:col>19</xdr:col>
      <xdr:colOff>127080</xdr:colOff>
      <xdr:row>57</xdr:row>
      <xdr:rowOff>120600</xdr:rowOff>
    </xdr:from>
    <xdr:to>
      <xdr:col>20</xdr:col>
      <xdr:colOff>37800</xdr:colOff>
      <xdr:row>58</xdr:row>
      <xdr:rowOff>52200</xdr:rowOff>
    </xdr:to>
    <xdr:sp>
      <xdr:nvSpPr>
        <xdr:cNvPr id="2149" name="楕円 136"/>
        <xdr:cNvSpPr/>
      </xdr:nvSpPr>
      <xdr:spPr>
        <a:xfrm>
          <a:off x="3444840" y="9893160"/>
          <a:ext cx="85320" cy="1033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58</xdr:row>
      <xdr:rowOff>59760</xdr:rowOff>
    </xdr:from>
    <xdr:to>
      <xdr:col>21</xdr:col>
      <xdr:colOff>103320</xdr:colOff>
      <xdr:row>59</xdr:row>
      <xdr:rowOff>104760</xdr:rowOff>
    </xdr:to>
    <xdr:sp>
      <xdr:nvSpPr>
        <xdr:cNvPr id="2150" name="テキスト ボックス 137"/>
        <xdr:cNvSpPr/>
      </xdr:nvSpPr>
      <xdr:spPr>
        <a:xfrm>
          <a:off x="3245400" y="1000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59,431</a:t>
          </a:r>
          <a:endParaRPr b="0" lang="en-US" sz="1000" spc="-1" strike="noStrike">
            <a:latin typeface="游明朝"/>
          </a:endParaRPr>
        </a:p>
      </xdr:txBody>
    </xdr:sp>
    <xdr:clientData/>
  </xdr:twoCellAnchor>
  <xdr:twoCellAnchor editAs="twoCell">
    <xdr:from>
      <xdr:col>15</xdr:col>
      <xdr:colOff>0</xdr:colOff>
      <xdr:row>56</xdr:row>
      <xdr:rowOff>73080</xdr:rowOff>
    </xdr:from>
    <xdr:to>
      <xdr:col>15</xdr:col>
      <xdr:colOff>101160</xdr:colOff>
      <xdr:row>57</xdr:row>
      <xdr:rowOff>6120</xdr:rowOff>
    </xdr:to>
    <xdr:sp>
      <xdr:nvSpPr>
        <xdr:cNvPr id="2151" name="楕円 138"/>
        <xdr:cNvSpPr/>
      </xdr:nvSpPr>
      <xdr:spPr>
        <a:xfrm>
          <a:off x="2619360" y="9674280"/>
          <a:ext cx="101160" cy="1044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136800</xdr:colOff>
      <xdr:row>57</xdr:row>
      <xdr:rowOff>5040</xdr:rowOff>
    </xdr:from>
    <xdr:to>
      <xdr:col>17</xdr:col>
      <xdr:colOff>27000</xdr:colOff>
      <xdr:row>58</xdr:row>
      <xdr:rowOff>49680</xdr:rowOff>
    </xdr:to>
    <xdr:sp>
      <xdr:nvSpPr>
        <xdr:cNvPr id="2152" name="テキスト ボックス 139"/>
        <xdr:cNvSpPr/>
      </xdr:nvSpPr>
      <xdr:spPr>
        <a:xfrm>
          <a:off x="2406960" y="9777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155,517</a:t>
          </a:r>
          <a:endParaRPr b="0" lang="en-US" sz="1000" spc="-1" strike="noStrike">
            <a:latin typeface="游明朝"/>
          </a:endParaRPr>
        </a:p>
      </xdr:txBody>
    </xdr:sp>
    <xdr:clientData/>
  </xdr:twoCellAnchor>
  <xdr:twoCellAnchor editAs="twoCell">
    <xdr:from>
      <xdr:col>10</xdr:col>
      <xdr:colOff>63360</xdr:colOff>
      <xdr:row>57</xdr:row>
      <xdr:rowOff>128880</xdr:rowOff>
    </xdr:from>
    <xdr:to>
      <xdr:col>10</xdr:col>
      <xdr:colOff>164520</xdr:colOff>
      <xdr:row>58</xdr:row>
      <xdr:rowOff>61200</xdr:rowOff>
    </xdr:to>
    <xdr:sp>
      <xdr:nvSpPr>
        <xdr:cNvPr id="2153" name="楕円 140"/>
        <xdr:cNvSpPr/>
      </xdr:nvSpPr>
      <xdr:spPr>
        <a:xfrm>
          <a:off x="1809720" y="9901440"/>
          <a:ext cx="10116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58</xdr:row>
      <xdr:rowOff>66600</xdr:rowOff>
    </xdr:from>
    <xdr:to>
      <xdr:col>12</xdr:col>
      <xdr:colOff>39960</xdr:colOff>
      <xdr:row>59</xdr:row>
      <xdr:rowOff>111600</xdr:rowOff>
    </xdr:to>
    <xdr:sp>
      <xdr:nvSpPr>
        <xdr:cNvPr id="2154" name="テキスト ボックス 141"/>
        <xdr:cNvSpPr/>
      </xdr:nvSpPr>
      <xdr:spPr>
        <a:xfrm>
          <a:off x="1610640" y="10010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55,407</a:t>
          </a:r>
          <a:endParaRPr b="0" lang="en-US" sz="1000" spc="-1" strike="noStrike">
            <a:latin typeface="游明朝"/>
          </a:endParaRPr>
        </a:p>
      </xdr:txBody>
    </xdr:sp>
    <xdr:clientData/>
  </xdr:twoCellAnchor>
  <xdr:twoCellAnchor editAs="twoCell">
    <xdr:from>
      <xdr:col>5</xdr:col>
      <xdr:colOff>127080</xdr:colOff>
      <xdr:row>57</xdr:row>
      <xdr:rowOff>137880</xdr:rowOff>
    </xdr:from>
    <xdr:to>
      <xdr:col>6</xdr:col>
      <xdr:colOff>37800</xdr:colOff>
      <xdr:row>58</xdr:row>
      <xdr:rowOff>70920</xdr:rowOff>
    </xdr:to>
    <xdr:sp>
      <xdr:nvSpPr>
        <xdr:cNvPr id="2155" name="楕円 142"/>
        <xdr:cNvSpPr/>
      </xdr:nvSpPr>
      <xdr:spPr>
        <a:xfrm>
          <a:off x="1000080" y="9910440"/>
          <a:ext cx="85320" cy="1047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58</xdr:row>
      <xdr:rowOff>75960</xdr:rowOff>
    </xdr:from>
    <xdr:to>
      <xdr:col>7</xdr:col>
      <xdr:colOff>103320</xdr:colOff>
      <xdr:row>59</xdr:row>
      <xdr:rowOff>120960</xdr:rowOff>
    </xdr:to>
    <xdr:sp>
      <xdr:nvSpPr>
        <xdr:cNvPr id="2156" name="テキスト ボックス 143"/>
        <xdr:cNvSpPr/>
      </xdr:nvSpPr>
      <xdr:spPr>
        <a:xfrm>
          <a:off x="800640" y="10020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51,054</a:t>
          </a:r>
          <a:endParaRPr b="0" lang="en-US" sz="1000" spc="-1" strike="noStrike">
            <a:latin typeface="游明朝"/>
          </a:endParaRPr>
        </a:p>
      </xdr:txBody>
    </xdr:sp>
    <xdr:clientData/>
  </xdr:twoCellAnchor>
  <xdr:twoCellAnchor editAs="twoCell">
    <xdr:from>
      <xdr:col>4</xdr:col>
      <xdr:colOff>0</xdr:colOff>
      <xdr:row>63</xdr:row>
      <xdr:rowOff>55080</xdr:rowOff>
    </xdr:from>
    <xdr:to>
      <xdr:col>28</xdr:col>
      <xdr:colOff>114120</xdr:colOff>
      <xdr:row>65</xdr:row>
      <xdr:rowOff>29880</xdr:rowOff>
    </xdr:to>
    <xdr:sp>
      <xdr:nvSpPr>
        <xdr:cNvPr id="2157" name="正方形/長方形 144"/>
        <xdr:cNvSpPr/>
      </xdr:nvSpPr>
      <xdr:spPr>
        <a:xfrm>
          <a:off x="698400" y="10856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游明朝"/>
          </a:endParaRPr>
        </a:p>
      </xdr:txBody>
    </xdr:sp>
    <xdr:clientData/>
  </xdr:twoCellAnchor>
  <xdr:twoCellAnchor editAs="twoCell">
    <xdr:from>
      <xdr:col>4</xdr:col>
      <xdr:colOff>127080</xdr:colOff>
      <xdr:row>65</xdr:row>
      <xdr:rowOff>55080</xdr:rowOff>
    </xdr:from>
    <xdr:to>
      <xdr:col>12</xdr:col>
      <xdr:colOff>126720</xdr:colOff>
      <xdr:row>66</xdr:row>
      <xdr:rowOff>133920</xdr:rowOff>
    </xdr:to>
    <xdr:sp>
      <xdr:nvSpPr>
        <xdr:cNvPr id="2158" name="正方形/長方形 145"/>
        <xdr:cNvSpPr/>
      </xdr:nvSpPr>
      <xdr:spPr>
        <a:xfrm>
          <a:off x="82548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86400</xdr:rowOff>
    </xdr:from>
    <xdr:to>
      <xdr:col>12</xdr:col>
      <xdr:colOff>126720</xdr:colOff>
      <xdr:row>67</xdr:row>
      <xdr:rowOff>171000</xdr:rowOff>
    </xdr:to>
    <xdr:sp>
      <xdr:nvSpPr>
        <xdr:cNvPr id="2159" name="正方形/長方形 146"/>
        <xdr:cNvSpPr/>
      </xdr:nvSpPr>
      <xdr:spPr>
        <a:xfrm>
          <a:off x="82548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16/37</a:t>
          </a:r>
          <a:endParaRPr b="0" lang="en-US" sz="1200" spc="-1" strike="noStrike">
            <a:latin typeface="游明朝"/>
          </a:endParaRPr>
        </a:p>
      </xdr:txBody>
    </xdr:sp>
    <xdr:clientData/>
  </xdr:twoCellAnchor>
  <xdr:twoCellAnchor editAs="twoCell">
    <xdr:from>
      <xdr:col>10</xdr:col>
      <xdr:colOff>0</xdr:colOff>
      <xdr:row>65</xdr:row>
      <xdr:rowOff>55080</xdr:rowOff>
    </xdr:from>
    <xdr:to>
      <xdr:col>17</xdr:col>
      <xdr:colOff>174240</xdr:colOff>
      <xdr:row>66</xdr:row>
      <xdr:rowOff>133920</xdr:rowOff>
    </xdr:to>
    <xdr:sp>
      <xdr:nvSpPr>
        <xdr:cNvPr id="2160" name="正方形/長方形 147"/>
        <xdr:cNvSpPr/>
      </xdr:nvSpPr>
      <xdr:spPr>
        <a:xfrm>
          <a:off x="17463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86400</xdr:rowOff>
    </xdr:from>
    <xdr:to>
      <xdr:col>17</xdr:col>
      <xdr:colOff>174240</xdr:colOff>
      <xdr:row>67</xdr:row>
      <xdr:rowOff>171000</xdr:rowOff>
    </xdr:to>
    <xdr:sp>
      <xdr:nvSpPr>
        <xdr:cNvPr id="2161" name="正方形/長方形 148"/>
        <xdr:cNvSpPr/>
      </xdr:nvSpPr>
      <xdr:spPr>
        <a:xfrm>
          <a:off x="17463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196,866</a:t>
          </a:r>
          <a:endParaRPr b="0" lang="en-US" sz="1200" spc="-1" strike="noStrike">
            <a:latin typeface="游明朝"/>
          </a:endParaRPr>
        </a:p>
      </xdr:txBody>
    </xdr:sp>
    <xdr:clientData/>
  </xdr:twoCellAnchor>
  <xdr:twoCellAnchor editAs="twoCell">
    <xdr:from>
      <xdr:col>16</xdr:col>
      <xdr:colOff>0</xdr:colOff>
      <xdr:row>65</xdr:row>
      <xdr:rowOff>55080</xdr:rowOff>
    </xdr:from>
    <xdr:to>
      <xdr:col>23</xdr:col>
      <xdr:colOff>174240</xdr:colOff>
      <xdr:row>66</xdr:row>
      <xdr:rowOff>133920</xdr:rowOff>
    </xdr:to>
    <xdr:sp>
      <xdr:nvSpPr>
        <xdr:cNvPr id="2162" name="正方形/長方形 149"/>
        <xdr:cNvSpPr/>
      </xdr:nvSpPr>
      <xdr:spPr>
        <a:xfrm>
          <a:off x="27939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66</xdr:row>
      <xdr:rowOff>86400</xdr:rowOff>
    </xdr:from>
    <xdr:to>
      <xdr:col>23</xdr:col>
      <xdr:colOff>174240</xdr:colOff>
      <xdr:row>67</xdr:row>
      <xdr:rowOff>171000</xdr:rowOff>
    </xdr:to>
    <xdr:sp>
      <xdr:nvSpPr>
        <xdr:cNvPr id="2163" name="正方形/長方形 150"/>
        <xdr:cNvSpPr/>
      </xdr:nvSpPr>
      <xdr:spPr>
        <a:xfrm>
          <a:off x="27939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218,127</a:t>
          </a:r>
          <a:endParaRPr b="0" lang="en-US" sz="1200" spc="-1" strike="noStrike">
            <a:latin typeface="游明朝"/>
          </a:endParaRPr>
        </a:p>
      </xdr:txBody>
    </xdr:sp>
    <xdr:clientData/>
  </xdr:twoCellAnchor>
  <xdr:twoCellAnchor editAs="twoCell">
    <xdr:from>
      <xdr:col>4</xdr:col>
      <xdr:colOff>0</xdr:colOff>
      <xdr:row>68</xdr:row>
      <xdr:rowOff>24840</xdr:rowOff>
    </xdr:from>
    <xdr:to>
      <xdr:col>28</xdr:col>
      <xdr:colOff>114120</xdr:colOff>
      <xdr:row>81</xdr:row>
      <xdr:rowOff>79200</xdr:rowOff>
    </xdr:to>
    <xdr:sp>
      <xdr:nvSpPr>
        <xdr:cNvPr id="2164" name="正方形/長方形 151"/>
        <xdr:cNvSpPr/>
      </xdr:nvSpPr>
      <xdr:spPr>
        <a:xfrm>
          <a:off x="698400" y="11683440"/>
          <a:ext cx="43052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2165" name="テキスト ボックス 152"/>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79200</xdr:rowOff>
    </xdr:from>
    <xdr:to>
      <xdr:col>28</xdr:col>
      <xdr:colOff>114120</xdr:colOff>
      <xdr:row>81</xdr:row>
      <xdr:rowOff>79200</xdr:rowOff>
    </xdr:to>
    <xdr:cxnSp>
      <xdr:nvCxnSpPr>
        <xdr:cNvPr id="2166" name="直線コネクタ 153"/>
        <xdr:cNvCxnSpPr/>
      </xdr:nvCxnSpPr>
      <xdr:spPr>
        <a:xfrm>
          <a:off x="698400" y="13966560"/>
          <a:ext cx="4305600" cy="360"/>
        </a:xfrm>
        <a:prstGeom prst="straightConnector1">
          <a:avLst/>
        </a:prstGeom>
        <a:ln w="6350">
          <a:solidFill>
            <a:srgbClr val="c0c0c0"/>
          </a:solidFill>
          <a:miter/>
        </a:ln>
      </xdr:spPr>
    </xdr:cxnSp>
    <xdr:clientData/>
  </xdr:twoCellAnchor>
  <xdr:twoCellAnchor editAs="oneCell">
    <xdr:from>
      <xdr:col>1</xdr:col>
      <xdr:colOff>39960</xdr:colOff>
      <xdr:row>80</xdr:row>
      <xdr:rowOff>123120</xdr:rowOff>
    </xdr:from>
    <xdr:to>
      <xdr:col>4</xdr:col>
      <xdr:colOff>41040</xdr:colOff>
      <xdr:row>81</xdr:row>
      <xdr:rowOff>168120</xdr:rowOff>
    </xdr:to>
    <xdr:sp>
      <xdr:nvSpPr>
        <xdr:cNvPr id="2167" name="テキスト ボックス 154"/>
        <xdr:cNvSpPr/>
      </xdr:nvSpPr>
      <xdr:spPr>
        <a:xfrm>
          <a:off x="214560" y="13839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79</xdr:row>
      <xdr:rowOff>42480</xdr:rowOff>
    </xdr:from>
    <xdr:to>
      <xdr:col>28</xdr:col>
      <xdr:colOff>114120</xdr:colOff>
      <xdr:row>79</xdr:row>
      <xdr:rowOff>42480</xdr:rowOff>
    </xdr:to>
    <xdr:cxnSp>
      <xdr:nvCxnSpPr>
        <xdr:cNvPr id="2168" name="直線コネクタ 155"/>
        <xdr:cNvCxnSpPr/>
      </xdr:nvCxnSpPr>
      <xdr:spPr>
        <a:xfrm>
          <a:off x="698400" y="13587120"/>
          <a:ext cx="4305600" cy="360"/>
        </a:xfrm>
        <a:prstGeom prst="straightConnector1">
          <a:avLst/>
        </a:prstGeom>
        <a:ln w="6350">
          <a:solidFill>
            <a:srgbClr val="c0c0c0"/>
          </a:solidFill>
          <a:miter/>
        </a:ln>
      </xdr:spPr>
    </xdr:cxnSp>
    <xdr:clientData/>
  </xdr:twoCellAnchor>
  <xdr:twoCellAnchor editAs="oneCell">
    <xdr:from>
      <xdr:col>0</xdr:col>
      <xdr:colOff>169560</xdr:colOff>
      <xdr:row>78</xdr:row>
      <xdr:rowOff>87480</xdr:rowOff>
    </xdr:from>
    <xdr:to>
      <xdr:col>4</xdr:col>
      <xdr:colOff>59760</xdr:colOff>
      <xdr:row>79</xdr:row>
      <xdr:rowOff>132480</xdr:rowOff>
    </xdr:to>
    <xdr:sp>
      <xdr:nvSpPr>
        <xdr:cNvPr id="2169" name="テキスト ボックス 156"/>
        <xdr:cNvSpPr/>
      </xdr:nvSpPr>
      <xdr:spPr>
        <a:xfrm>
          <a:off x="169560" y="13460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77</xdr:row>
      <xdr:rowOff>6120</xdr:rowOff>
    </xdr:from>
    <xdr:to>
      <xdr:col>28</xdr:col>
      <xdr:colOff>114120</xdr:colOff>
      <xdr:row>77</xdr:row>
      <xdr:rowOff>6120</xdr:rowOff>
    </xdr:to>
    <xdr:cxnSp>
      <xdr:nvCxnSpPr>
        <xdr:cNvPr id="2170" name="直線コネクタ 157"/>
        <xdr:cNvCxnSpPr/>
      </xdr:nvCxnSpPr>
      <xdr:spPr>
        <a:xfrm>
          <a:off x="698400" y="13207680"/>
          <a:ext cx="4305600" cy="360"/>
        </a:xfrm>
        <a:prstGeom prst="straightConnector1">
          <a:avLst/>
        </a:prstGeom>
        <a:ln w="6350">
          <a:solidFill>
            <a:srgbClr val="c0c0c0"/>
          </a:solidFill>
          <a:miter/>
        </a:ln>
      </xdr:spPr>
    </xdr:cxnSp>
    <xdr:clientData/>
  </xdr:twoCellAnchor>
  <xdr:twoCellAnchor editAs="oneCell">
    <xdr:from>
      <xdr:col>0</xdr:col>
      <xdr:colOff>169560</xdr:colOff>
      <xdr:row>76</xdr:row>
      <xdr:rowOff>50400</xdr:rowOff>
    </xdr:from>
    <xdr:to>
      <xdr:col>4</xdr:col>
      <xdr:colOff>59760</xdr:colOff>
      <xdr:row>77</xdr:row>
      <xdr:rowOff>95400</xdr:rowOff>
    </xdr:to>
    <xdr:sp>
      <xdr:nvSpPr>
        <xdr:cNvPr id="2171" name="テキスト ボックス 158"/>
        <xdr:cNvSpPr/>
      </xdr:nvSpPr>
      <xdr:spPr>
        <a:xfrm>
          <a:off x="169560" y="13080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74</xdr:row>
      <xdr:rowOff>134280</xdr:rowOff>
    </xdr:from>
    <xdr:to>
      <xdr:col>28</xdr:col>
      <xdr:colOff>114120</xdr:colOff>
      <xdr:row>74</xdr:row>
      <xdr:rowOff>134280</xdr:rowOff>
    </xdr:to>
    <xdr:cxnSp>
      <xdr:nvCxnSpPr>
        <xdr:cNvPr id="2172" name="直線コネクタ 159"/>
        <xdr:cNvCxnSpPr/>
      </xdr:nvCxnSpPr>
      <xdr:spPr>
        <a:xfrm>
          <a:off x="698400" y="12821760"/>
          <a:ext cx="4305600" cy="360"/>
        </a:xfrm>
        <a:prstGeom prst="straightConnector1">
          <a:avLst/>
        </a:prstGeom>
        <a:ln w="6350">
          <a:solidFill>
            <a:srgbClr val="c0c0c0"/>
          </a:solidFill>
          <a:miter/>
        </a:ln>
      </xdr:spPr>
    </xdr:cxnSp>
    <xdr:clientData/>
  </xdr:twoCellAnchor>
  <xdr:twoCellAnchor editAs="oneCell">
    <xdr:from>
      <xdr:col>0</xdr:col>
      <xdr:colOff>169560</xdr:colOff>
      <xdr:row>74</xdr:row>
      <xdr:rowOff>4680</xdr:rowOff>
    </xdr:from>
    <xdr:to>
      <xdr:col>4</xdr:col>
      <xdr:colOff>59760</xdr:colOff>
      <xdr:row>75</xdr:row>
      <xdr:rowOff>49680</xdr:rowOff>
    </xdr:to>
    <xdr:sp>
      <xdr:nvSpPr>
        <xdr:cNvPr id="2173" name="テキスト ボックス 160"/>
        <xdr:cNvSpPr/>
      </xdr:nvSpPr>
      <xdr:spPr>
        <a:xfrm>
          <a:off x="169560" y="12692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72</xdr:row>
      <xdr:rowOff>97560</xdr:rowOff>
    </xdr:from>
    <xdr:to>
      <xdr:col>28</xdr:col>
      <xdr:colOff>114120</xdr:colOff>
      <xdr:row>72</xdr:row>
      <xdr:rowOff>97560</xdr:rowOff>
    </xdr:to>
    <xdr:cxnSp>
      <xdr:nvCxnSpPr>
        <xdr:cNvPr id="2174" name="直線コネクタ 161"/>
        <xdr:cNvCxnSpPr/>
      </xdr:nvCxnSpPr>
      <xdr:spPr>
        <a:xfrm>
          <a:off x="698400" y="12441960"/>
          <a:ext cx="4305600" cy="360"/>
        </a:xfrm>
        <a:prstGeom prst="straightConnector1">
          <a:avLst/>
        </a:prstGeom>
        <a:ln w="6350">
          <a:solidFill>
            <a:srgbClr val="c0c0c0"/>
          </a:solidFill>
          <a:miter/>
        </a:ln>
      </xdr:spPr>
    </xdr:cxnSp>
    <xdr:clientData/>
  </xdr:twoCellAnchor>
  <xdr:twoCellAnchor editAs="oneCell">
    <xdr:from>
      <xdr:col>0</xdr:col>
      <xdr:colOff>169560</xdr:colOff>
      <xdr:row>71</xdr:row>
      <xdr:rowOff>140760</xdr:rowOff>
    </xdr:from>
    <xdr:to>
      <xdr:col>4</xdr:col>
      <xdr:colOff>59760</xdr:colOff>
      <xdr:row>73</xdr:row>
      <xdr:rowOff>14400</xdr:rowOff>
    </xdr:to>
    <xdr:sp>
      <xdr:nvSpPr>
        <xdr:cNvPr id="2175" name="テキスト ボックス 162"/>
        <xdr:cNvSpPr/>
      </xdr:nvSpPr>
      <xdr:spPr>
        <a:xfrm>
          <a:off x="169560" y="1231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70</xdr:row>
      <xdr:rowOff>60840</xdr:rowOff>
    </xdr:from>
    <xdr:to>
      <xdr:col>28</xdr:col>
      <xdr:colOff>114120</xdr:colOff>
      <xdr:row>70</xdr:row>
      <xdr:rowOff>60840</xdr:rowOff>
    </xdr:to>
    <xdr:cxnSp>
      <xdr:nvCxnSpPr>
        <xdr:cNvPr id="2176" name="直線コネクタ 163"/>
        <xdr:cNvCxnSpPr/>
      </xdr:nvCxnSpPr>
      <xdr:spPr>
        <a:xfrm>
          <a:off x="698400" y="12062520"/>
          <a:ext cx="4305600" cy="360"/>
        </a:xfrm>
        <a:prstGeom prst="straightConnector1">
          <a:avLst/>
        </a:prstGeom>
        <a:ln w="6350">
          <a:solidFill>
            <a:srgbClr val="c0c0c0"/>
          </a:solidFill>
          <a:miter/>
        </a:ln>
      </xdr:spPr>
    </xdr:cxnSp>
    <xdr:clientData/>
  </xdr:twoCellAnchor>
  <xdr:twoCellAnchor editAs="oneCell">
    <xdr:from>
      <xdr:col>0</xdr:col>
      <xdr:colOff>169560</xdr:colOff>
      <xdr:row>69</xdr:row>
      <xdr:rowOff>103320</xdr:rowOff>
    </xdr:from>
    <xdr:to>
      <xdr:col>4</xdr:col>
      <xdr:colOff>59760</xdr:colOff>
      <xdr:row>70</xdr:row>
      <xdr:rowOff>147960</xdr:rowOff>
    </xdr:to>
    <xdr:sp>
      <xdr:nvSpPr>
        <xdr:cNvPr id="2177" name="テキスト ボックス 164"/>
        <xdr:cNvSpPr/>
      </xdr:nvSpPr>
      <xdr:spPr>
        <a:xfrm>
          <a:off x="169560" y="11933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游明朝"/>
          </a:endParaRPr>
        </a:p>
      </xdr:txBody>
    </xdr:sp>
    <xdr:clientData/>
  </xdr:twoCellAnchor>
  <xdr:twoCellAnchor editAs="twoCell">
    <xdr:from>
      <xdr:col>4</xdr:col>
      <xdr:colOff>0</xdr:colOff>
      <xdr:row>68</xdr:row>
      <xdr:rowOff>24480</xdr:rowOff>
    </xdr:from>
    <xdr:to>
      <xdr:col>28</xdr:col>
      <xdr:colOff>114120</xdr:colOff>
      <xdr:row>68</xdr:row>
      <xdr:rowOff>24480</xdr:rowOff>
    </xdr:to>
    <xdr:cxnSp>
      <xdr:nvCxnSpPr>
        <xdr:cNvPr id="2178" name="直線コネクタ 165"/>
        <xdr:cNvCxnSpPr/>
      </xdr:nvCxnSpPr>
      <xdr:spPr>
        <a:xfrm>
          <a:off x="698400" y="11683080"/>
          <a:ext cx="4305600" cy="360"/>
        </a:xfrm>
        <a:prstGeom prst="straightConnector1">
          <a:avLst/>
        </a:prstGeom>
        <a:ln w="6350">
          <a:solidFill>
            <a:srgbClr val="c0c0c0"/>
          </a:solidFill>
          <a:miter/>
        </a:ln>
      </xdr:spPr>
    </xdr:cxnSp>
    <xdr:clientData/>
  </xdr:twoCellAnchor>
  <xdr:twoCellAnchor editAs="oneCell">
    <xdr:from>
      <xdr:col>0</xdr:col>
      <xdr:colOff>169560</xdr:colOff>
      <xdr:row>67</xdr:row>
      <xdr:rowOff>65880</xdr:rowOff>
    </xdr:from>
    <xdr:to>
      <xdr:col>4</xdr:col>
      <xdr:colOff>59760</xdr:colOff>
      <xdr:row>68</xdr:row>
      <xdr:rowOff>110880</xdr:rowOff>
    </xdr:to>
    <xdr:sp>
      <xdr:nvSpPr>
        <xdr:cNvPr id="2179" name="テキスト ボックス 166"/>
        <xdr:cNvSpPr/>
      </xdr:nvSpPr>
      <xdr:spPr>
        <a:xfrm>
          <a:off x="169560" y="1155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游明朝"/>
          </a:endParaRPr>
        </a:p>
      </xdr:txBody>
    </xdr:sp>
    <xdr:clientData/>
  </xdr:twoCellAnchor>
  <xdr:twoCellAnchor editAs="twoCell">
    <xdr:from>
      <xdr:col>4</xdr:col>
      <xdr:colOff>0</xdr:colOff>
      <xdr:row>68</xdr:row>
      <xdr:rowOff>24840</xdr:rowOff>
    </xdr:from>
    <xdr:to>
      <xdr:col>28</xdr:col>
      <xdr:colOff>114120</xdr:colOff>
      <xdr:row>81</xdr:row>
      <xdr:rowOff>79200</xdr:rowOff>
    </xdr:to>
    <xdr:sp>
      <xdr:nvSpPr>
        <xdr:cNvPr id="2180" name="民生費グラフ枠"/>
        <xdr:cNvSpPr/>
      </xdr:nvSpPr>
      <xdr:spPr>
        <a:xfrm>
          <a:off x="698400" y="11683440"/>
          <a:ext cx="43052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32040</xdr:rowOff>
    </xdr:from>
    <xdr:to>
      <xdr:col>24</xdr:col>
      <xdr:colOff>62640</xdr:colOff>
      <xdr:row>79</xdr:row>
      <xdr:rowOff>3600</xdr:rowOff>
    </xdr:to>
    <xdr:cxnSp>
      <xdr:nvCxnSpPr>
        <xdr:cNvPr id="2181" name="直線コネクタ 168"/>
        <xdr:cNvCxnSpPr/>
      </xdr:nvCxnSpPr>
      <xdr:spPr>
        <a:xfrm flipV="1">
          <a:off x="4252680" y="12033720"/>
          <a:ext cx="1440" cy="1514880"/>
        </a:xfrm>
        <a:prstGeom prst="straightConnector1">
          <a:avLst/>
        </a:prstGeom>
        <a:ln w="31750">
          <a:solidFill>
            <a:srgbClr val="808080"/>
          </a:solidFill>
          <a:miter/>
        </a:ln>
      </xdr:spPr>
    </xdr:cxnSp>
    <xdr:clientData/>
  </xdr:twoCellAnchor>
  <xdr:twoCellAnchor editAs="oneCell">
    <xdr:from>
      <xdr:col>24</xdr:col>
      <xdr:colOff>119160</xdr:colOff>
      <xdr:row>79</xdr:row>
      <xdr:rowOff>21960</xdr:rowOff>
    </xdr:from>
    <xdr:to>
      <xdr:col>28</xdr:col>
      <xdr:colOff>9360</xdr:colOff>
      <xdr:row>80</xdr:row>
      <xdr:rowOff>66960</xdr:rowOff>
    </xdr:to>
    <xdr:sp>
      <xdr:nvSpPr>
        <xdr:cNvPr id="2182" name="民生費最小値テキスト"/>
        <xdr:cNvSpPr/>
      </xdr:nvSpPr>
      <xdr:spPr>
        <a:xfrm>
          <a:off x="4310280" y="13566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123,217</a:t>
          </a:r>
          <a:endParaRPr b="0" lang="en-US" sz="1000" spc="-1" strike="noStrike">
            <a:latin typeface="游明朝"/>
          </a:endParaRPr>
        </a:p>
      </xdr:txBody>
    </xdr:sp>
    <xdr:clientData/>
  </xdr:twoCellAnchor>
  <xdr:twoCellAnchor editAs="twoCell">
    <xdr:from>
      <xdr:col>23</xdr:col>
      <xdr:colOff>164880</xdr:colOff>
      <xdr:row>79</xdr:row>
      <xdr:rowOff>3600</xdr:rowOff>
    </xdr:from>
    <xdr:to>
      <xdr:col>24</xdr:col>
      <xdr:colOff>152280</xdr:colOff>
      <xdr:row>79</xdr:row>
      <xdr:rowOff>3600</xdr:rowOff>
    </xdr:to>
    <xdr:cxnSp>
      <xdr:nvCxnSpPr>
        <xdr:cNvPr id="2183" name="直線コネクタ 170"/>
        <xdr:cNvCxnSpPr/>
      </xdr:nvCxnSpPr>
      <xdr:spPr>
        <a:xfrm>
          <a:off x="4181400" y="13548240"/>
          <a:ext cx="162360" cy="360"/>
        </a:xfrm>
        <a:prstGeom prst="straightConnector1">
          <a:avLst/>
        </a:prstGeom>
        <a:ln w="19050">
          <a:solidFill>
            <a:srgbClr val="000000"/>
          </a:solidFill>
          <a:miter/>
        </a:ln>
      </xdr:spPr>
    </xdr:cxnSp>
    <xdr:clientData/>
  </xdr:twoCellAnchor>
  <xdr:twoCellAnchor editAs="oneCell">
    <xdr:from>
      <xdr:col>24</xdr:col>
      <xdr:colOff>119160</xdr:colOff>
      <xdr:row>68</xdr:row>
      <xdr:rowOff>162000</xdr:rowOff>
    </xdr:from>
    <xdr:to>
      <xdr:col>28</xdr:col>
      <xdr:colOff>9360</xdr:colOff>
      <xdr:row>70</xdr:row>
      <xdr:rowOff>35280</xdr:rowOff>
    </xdr:to>
    <xdr:sp>
      <xdr:nvSpPr>
        <xdr:cNvPr id="2184" name="民生費最大値テキスト"/>
        <xdr:cNvSpPr/>
      </xdr:nvSpPr>
      <xdr:spPr>
        <a:xfrm>
          <a:off x="4310280" y="11820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242,354</a:t>
          </a:r>
          <a:endParaRPr b="0" lang="en-US" sz="1000" spc="-1" strike="noStrike">
            <a:latin typeface="游明朝"/>
          </a:endParaRPr>
        </a:p>
      </xdr:txBody>
    </xdr:sp>
    <xdr:clientData/>
  </xdr:twoCellAnchor>
  <xdr:twoCellAnchor editAs="twoCell">
    <xdr:from>
      <xdr:col>23</xdr:col>
      <xdr:colOff>164880</xdr:colOff>
      <xdr:row>70</xdr:row>
      <xdr:rowOff>32040</xdr:rowOff>
    </xdr:from>
    <xdr:to>
      <xdr:col>24</xdr:col>
      <xdr:colOff>152280</xdr:colOff>
      <xdr:row>70</xdr:row>
      <xdr:rowOff>32040</xdr:rowOff>
    </xdr:to>
    <xdr:cxnSp>
      <xdr:nvCxnSpPr>
        <xdr:cNvPr id="2185" name="直線コネクタ 172"/>
        <xdr:cNvCxnSpPr/>
      </xdr:nvCxnSpPr>
      <xdr:spPr>
        <a:xfrm>
          <a:off x="4181400" y="12033720"/>
          <a:ext cx="162360" cy="360"/>
        </a:xfrm>
        <a:prstGeom prst="straightConnector1">
          <a:avLst/>
        </a:prstGeom>
        <a:ln w="19050">
          <a:solidFill>
            <a:srgbClr val="000000"/>
          </a:solidFill>
          <a:miter/>
        </a:ln>
      </xdr:spPr>
    </xdr:cxnSp>
    <xdr:clientData/>
  </xdr:twoCellAnchor>
  <xdr:twoCellAnchor editAs="twoCell">
    <xdr:from>
      <xdr:col>20</xdr:col>
      <xdr:colOff>0</xdr:colOff>
      <xdr:row>76</xdr:row>
      <xdr:rowOff>17640</xdr:rowOff>
    </xdr:from>
    <xdr:to>
      <xdr:col>24</xdr:col>
      <xdr:colOff>63360</xdr:colOff>
      <xdr:row>77</xdr:row>
      <xdr:rowOff>24480</xdr:rowOff>
    </xdr:to>
    <xdr:cxnSp>
      <xdr:nvCxnSpPr>
        <xdr:cNvPr id="2186" name="直線コネクタ 173"/>
        <xdr:cNvCxnSpPr/>
      </xdr:nvCxnSpPr>
      <xdr:spPr>
        <a:xfrm>
          <a:off x="3492360" y="13047840"/>
          <a:ext cx="762480" cy="178560"/>
        </a:xfrm>
        <a:prstGeom prst="straightConnector1">
          <a:avLst/>
        </a:prstGeom>
        <a:ln w="6350">
          <a:solidFill>
            <a:srgbClr val="ff0000"/>
          </a:solidFill>
          <a:miter/>
        </a:ln>
      </xdr:spPr>
    </xdr:cxnSp>
    <xdr:clientData/>
  </xdr:twoCellAnchor>
  <xdr:twoCellAnchor editAs="oneCell">
    <xdr:from>
      <xdr:col>24</xdr:col>
      <xdr:colOff>119160</xdr:colOff>
      <xdr:row>76</xdr:row>
      <xdr:rowOff>152280</xdr:rowOff>
    </xdr:from>
    <xdr:to>
      <xdr:col>28</xdr:col>
      <xdr:colOff>9360</xdr:colOff>
      <xdr:row>78</xdr:row>
      <xdr:rowOff>25560</xdr:rowOff>
    </xdr:to>
    <xdr:sp>
      <xdr:nvSpPr>
        <xdr:cNvPr id="2187" name="民生費平均値テキスト"/>
        <xdr:cNvSpPr/>
      </xdr:nvSpPr>
      <xdr:spPr>
        <a:xfrm>
          <a:off x="4310280" y="13182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147,158</a:t>
          </a:r>
          <a:endParaRPr b="0" lang="en-US" sz="1000" spc="-1" strike="noStrike">
            <a:latin typeface="游明朝"/>
          </a:endParaRPr>
        </a:p>
      </xdr:txBody>
    </xdr:sp>
    <xdr:clientData/>
  </xdr:twoCellAnchor>
  <xdr:twoCellAnchor editAs="twoCell">
    <xdr:from>
      <xdr:col>24</xdr:col>
      <xdr:colOff>12600</xdr:colOff>
      <xdr:row>76</xdr:row>
      <xdr:rowOff>157320</xdr:rowOff>
    </xdr:from>
    <xdr:to>
      <xdr:col>24</xdr:col>
      <xdr:colOff>113760</xdr:colOff>
      <xdr:row>77</xdr:row>
      <xdr:rowOff>89640</xdr:rowOff>
    </xdr:to>
    <xdr:sp>
      <xdr:nvSpPr>
        <xdr:cNvPr id="2188" name="フローチャート: 判断 175"/>
        <xdr:cNvSpPr/>
      </xdr:nvSpPr>
      <xdr:spPr>
        <a:xfrm>
          <a:off x="4203720" y="1318752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76</xdr:row>
      <xdr:rowOff>17640</xdr:rowOff>
    </xdr:from>
    <xdr:to>
      <xdr:col>19</xdr:col>
      <xdr:colOff>174600</xdr:colOff>
      <xdr:row>78</xdr:row>
      <xdr:rowOff>59040</xdr:rowOff>
    </xdr:to>
    <xdr:cxnSp>
      <xdr:nvCxnSpPr>
        <xdr:cNvPr id="2189" name="直線コネクタ 176"/>
        <xdr:cNvCxnSpPr/>
      </xdr:nvCxnSpPr>
      <xdr:spPr>
        <a:xfrm flipV="1">
          <a:off x="2670120" y="13047840"/>
          <a:ext cx="822600" cy="384840"/>
        </a:xfrm>
        <a:prstGeom prst="straightConnector1">
          <a:avLst/>
        </a:prstGeom>
        <a:ln w="6350">
          <a:solidFill>
            <a:srgbClr val="ff0000"/>
          </a:solidFill>
          <a:miter/>
        </a:ln>
      </xdr:spPr>
    </xdr:cxnSp>
    <xdr:clientData/>
  </xdr:twoCellAnchor>
  <xdr:twoCellAnchor editAs="twoCell">
    <xdr:from>
      <xdr:col>19</xdr:col>
      <xdr:colOff>127080</xdr:colOff>
      <xdr:row>76</xdr:row>
      <xdr:rowOff>29880</xdr:rowOff>
    </xdr:from>
    <xdr:to>
      <xdr:col>20</xdr:col>
      <xdr:colOff>37800</xdr:colOff>
      <xdr:row>76</xdr:row>
      <xdr:rowOff>127440</xdr:rowOff>
    </xdr:to>
    <xdr:sp>
      <xdr:nvSpPr>
        <xdr:cNvPr id="2190" name="フローチャート: 判断 177"/>
        <xdr:cNvSpPr/>
      </xdr:nvSpPr>
      <xdr:spPr>
        <a:xfrm>
          <a:off x="3444840" y="1306008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73440</xdr:colOff>
      <xdr:row>76</xdr:row>
      <xdr:rowOff>133200</xdr:rowOff>
    </xdr:from>
    <xdr:to>
      <xdr:col>21</xdr:col>
      <xdr:colOff>138240</xdr:colOff>
      <xdr:row>78</xdr:row>
      <xdr:rowOff>6480</xdr:rowOff>
    </xdr:to>
    <xdr:sp>
      <xdr:nvSpPr>
        <xdr:cNvPr id="2191" name="テキスト ボックス 178"/>
        <xdr:cNvSpPr/>
      </xdr:nvSpPr>
      <xdr:spPr>
        <a:xfrm>
          <a:off x="3216600" y="13163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157,570</a:t>
          </a:r>
          <a:endParaRPr b="0" lang="en-US" sz="1000" spc="-1" strike="noStrike">
            <a:latin typeface="游明朝"/>
          </a:endParaRPr>
        </a:p>
      </xdr:txBody>
    </xdr:sp>
    <xdr:clientData/>
  </xdr:twoCellAnchor>
  <xdr:twoCellAnchor editAs="twoCell">
    <xdr:from>
      <xdr:col>10</xdr:col>
      <xdr:colOff>114120</xdr:colOff>
      <xdr:row>78</xdr:row>
      <xdr:rowOff>59040</xdr:rowOff>
    </xdr:from>
    <xdr:to>
      <xdr:col>15</xdr:col>
      <xdr:colOff>50760</xdr:colOff>
      <xdr:row>78</xdr:row>
      <xdr:rowOff>140040</xdr:rowOff>
    </xdr:to>
    <xdr:cxnSp>
      <xdr:nvCxnSpPr>
        <xdr:cNvPr id="2192" name="直線コネクタ 179"/>
        <xdr:cNvCxnSpPr/>
      </xdr:nvCxnSpPr>
      <xdr:spPr>
        <a:xfrm flipV="1">
          <a:off x="1860480" y="13432320"/>
          <a:ext cx="810000" cy="81360"/>
        </a:xfrm>
        <a:prstGeom prst="straightConnector1">
          <a:avLst/>
        </a:prstGeom>
        <a:ln w="6350">
          <a:solidFill>
            <a:srgbClr val="ff0000"/>
          </a:solidFill>
          <a:miter/>
        </a:ln>
      </xdr:spPr>
    </xdr:cxnSp>
    <xdr:clientData/>
  </xdr:twoCellAnchor>
  <xdr:twoCellAnchor editAs="twoCell">
    <xdr:from>
      <xdr:col>15</xdr:col>
      <xdr:colOff>0</xdr:colOff>
      <xdr:row>77</xdr:row>
      <xdr:rowOff>163080</xdr:rowOff>
    </xdr:from>
    <xdr:to>
      <xdr:col>15</xdr:col>
      <xdr:colOff>101160</xdr:colOff>
      <xdr:row>78</xdr:row>
      <xdr:rowOff>95400</xdr:rowOff>
    </xdr:to>
    <xdr:sp>
      <xdr:nvSpPr>
        <xdr:cNvPr id="2193" name="フローチャート: 判断 180"/>
        <xdr:cNvSpPr/>
      </xdr:nvSpPr>
      <xdr:spPr>
        <a:xfrm>
          <a:off x="2619360" y="1336464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136800</xdr:colOff>
      <xdr:row>76</xdr:row>
      <xdr:rowOff>128160</xdr:rowOff>
    </xdr:from>
    <xdr:to>
      <xdr:col>17</xdr:col>
      <xdr:colOff>27000</xdr:colOff>
      <xdr:row>78</xdr:row>
      <xdr:rowOff>1440</xdr:rowOff>
    </xdr:to>
    <xdr:sp>
      <xdr:nvSpPr>
        <xdr:cNvPr id="2194" name="テキスト ボックス 181"/>
        <xdr:cNvSpPr/>
      </xdr:nvSpPr>
      <xdr:spPr>
        <a:xfrm>
          <a:off x="2406960" y="13158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133,126</a:t>
          </a:r>
          <a:endParaRPr b="0" lang="en-US" sz="1000" spc="-1" strike="noStrike">
            <a:latin typeface="游明朝"/>
          </a:endParaRPr>
        </a:p>
      </xdr:txBody>
    </xdr:sp>
    <xdr:clientData/>
  </xdr:twoCellAnchor>
  <xdr:twoCellAnchor editAs="twoCell">
    <xdr:from>
      <xdr:col>6</xdr:col>
      <xdr:colOff>0</xdr:colOff>
      <xdr:row>78</xdr:row>
      <xdr:rowOff>140040</xdr:rowOff>
    </xdr:from>
    <xdr:to>
      <xdr:col>10</xdr:col>
      <xdr:colOff>114120</xdr:colOff>
      <xdr:row>79</xdr:row>
      <xdr:rowOff>50040</xdr:rowOff>
    </xdr:to>
    <xdr:cxnSp>
      <xdr:nvCxnSpPr>
        <xdr:cNvPr id="2195" name="直線コネクタ 182"/>
        <xdr:cNvCxnSpPr/>
      </xdr:nvCxnSpPr>
      <xdr:spPr>
        <a:xfrm flipV="1">
          <a:off x="1047600" y="13513320"/>
          <a:ext cx="813240" cy="81720"/>
        </a:xfrm>
        <a:prstGeom prst="straightConnector1">
          <a:avLst/>
        </a:prstGeom>
        <a:ln w="6350">
          <a:solidFill>
            <a:srgbClr val="ff0000"/>
          </a:solidFill>
          <a:miter/>
        </a:ln>
      </xdr:spPr>
    </xdr:cxnSp>
    <xdr:clientData/>
  </xdr:twoCellAnchor>
  <xdr:twoCellAnchor editAs="twoCell">
    <xdr:from>
      <xdr:col>10</xdr:col>
      <xdr:colOff>63360</xdr:colOff>
      <xdr:row>78</xdr:row>
      <xdr:rowOff>38880</xdr:rowOff>
    </xdr:from>
    <xdr:to>
      <xdr:col>10</xdr:col>
      <xdr:colOff>164520</xdr:colOff>
      <xdr:row>78</xdr:row>
      <xdr:rowOff>136440</xdr:rowOff>
    </xdr:to>
    <xdr:sp>
      <xdr:nvSpPr>
        <xdr:cNvPr id="2196" name="フローチャート: 判断 183"/>
        <xdr:cNvSpPr/>
      </xdr:nvSpPr>
      <xdr:spPr>
        <a:xfrm>
          <a:off x="1809720" y="1341216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9720</xdr:colOff>
      <xdr:row>76</xdr:row>
      <xdr:rowOff>165960</xdr:rowOff>
    </xdr:from>
    <xdr:to>
      <xdr:col>12</xdr:col>
      <xdr:colOff>74520</xdr:colOff>
      <xdr:row>78</xdr:row>
      <xdr:rowOff>39240</xdr:rowOff>
    </xdr:to>
    <xdr:sp>
      <xdr:nvSpPr>
        <xdr:cNvPr id="2197" name="テキスト ボックス 184"/>
        <xdr:cNvSpPr/>
      </xdr:nvSpPr>
      <xdr:spPr>
        <a:xfrm>
          <a:off x="1581480" y="13196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129,832</a:t>
          </a:r>
          <a:endParaRPr b="0" lang="en-US" sz="1000" spc="-1" strike="noStrike">
            <a:latin typeface="游明朝"/>
          </a:endParaRPr>
        </a:p>
      </xdr:txBody>
    </xdr:sp>
    <xdr:clientData/>
  </xdr:twoCellAnchor>
  <xdr:twoCellAnchor editAs="twoCell">
    <xdr:from>
      <xdr:col>5</xdr:col>
      <xdr:colOff>127080</xdr:colOff>
      <xdr:row>78</xdr:row>
      <xdr:rowOff>99720</xdr:rowOff>
    </xdr:from>
    <xdr:to>
      <xdr:col>6</xdr:col>
      <xdr:colOff>37800</xdr:colOff>
      <xdr:row>79</xdr:row>
      <xdr:rowOff>32040</xdr:rowOff>
    </xdr:to>
    <xdr:sp>
      <xdr:nvSpPr>
        <xdr:cNvPr id="2198" name="フローチャート: 判断 185"/>
        <xdr:cNvSpPr/>
      </xdr:nvSpPr>
      <xdr:spPr>
        <a:xfrm>
          <a:off x="1000080" y="1347300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73440</xdr:colOff>
      <xdr:row>77</xdr:row>
      <xdr:rowOff>64440</xdr:rowOff>
    </xdr:from>
    <xdr:to>
      <xdr:col>7</xdr:col>
      <xdr:colOff>138240</xdr:colOff>
      <xdr:row>78</xdr:row>
      <xdr:rowOff>109080</xdr:rowOff>
    </xdr:to>
    <xdr:sp>
      <xdr:nvSpPr>
        <xdr:cNvPr id="2199" name="テキスト ボックス 186"/>
        <xdr:cNvSpPr/>
      </xdr:nvSpPr>
      <xdr:spPr>
        <a:xfrm>
          <a:off x="771840" y="13266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124,842</a:t>
          </a:r>
          <a:endParaRPr b="0" lang="en-US" sz="1000" spc="-1" strike="noStrike">
            <a:latin typeface="游明朝"/>
          </a:endParaRPr>
        </a:p>
      </xdr:txBody>
    </xdr:sp>
    <xdr:clientData/>
  </xdr:twoCellAnchor>
  <xdr:twoCellAnchor editAs="oneCell">
    <xdr:from>
      <xdr:col>23</xdr:col>
      <xdr:colOff>63360</xdr:colOff>
      <xdr:row>81</xdr:row>
      <xdr:rowOff>92880</xdr:rowOff>
    </xdr:from>
    <xdr:to>
      <xdr:col>27</xdr:col>
      <xdr:colOff>126720</xdr:colOff>
      <xdr:row>82</xdr:row>
      <xdr:rowOff>137520</xdr:rowOff>
    </xdr:to>
    <xdr:sp>
      <xdr:nvSpPr>
        <xdr:cNvPr id="2200" name="テキスト ボックス 187"/>
        <xdr:cNvSpPr/>
      </xdr:nvSpPr>
      <xdr:spPr>
        <a:xfrm>
          <a:off x="40798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81</xdr:row>
      <xdr:rowOff>92880</xdr:rowOff>
    </xdr:from>
    <xdr:to>
      <xdr:col>23</xdr:col>
      <xdr:colOff>63000</xdr:colOff>
      <xdr:row>82</xdr:row>
      <xdr:rowOff>137520</xdr:rowOff>
    </xdr:to>
    <xdr:sp>
      <xdr:nvSpPr>
        <xdr:cNvPr id="2201" name="テキスト ボックス 188"/>
        <xdr:cNvSpPr/>
      </xdr:nvSpPr>
      <xdr:spPr>
        <a:xfrm>
          <a:off x="33177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92880</xdr:rowOff>
    </xdr:from>
    <xdr:to>
      <xdr:col>18</xdr:col>
      <xdr:colOff>114120</xdr:colOff>
      <xdr:row>82</xdr:row>
      <xdr:rowOff>137520</xdr:rowOff>
    </xdr:to>
    <xdr:sp>
      <xdr:nvSpPr>
        <xdr:cNvPr id="2202" name="テキスト ボックス 189"/>
        <xdr:cNvSpPr/>
      </xdr:nvSpPr>
      <xdr:spPr>
        <a:xfrm>
          <a:off x="249552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92880</xdr:rowOff>
    </xdr:from>
    <xdr:to>
      <xdr:col>14</xdr:col>
      <xdr:colOff>3240</xdr:colOff>
      <xdr:row>82</xdr:row>
      <xdr:rowOff>137520</xdr:rowOff>
    </xdr:to>
    <xdr:sp>
      <xdr:nvSpPr>
        <xdr:cNvPr id="2203" name="テキスト ボックス 190"/>
        <xdr:cNvSpPr/>
      </xdr:nvSpPr>
      <xdr:spPr>
        <a:xfrm>
          <a:off x="16862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81</xdr:row>
      <xdr:rowOff>92880</xdr:rowOff>
    </xdr:from>
    <xdr:to>
      <xdr:col>9</xdr:col>
      <xdr:colOff>63000</xdr:colOff>
      <xdr:row>82</xdr:row>
      <xdr:rowOff>137520</xdr:rowOff>
    </xdr:to>
    <xdr:sp>
      <xdr:nvSpPr>
        <xdr:cNvPr id="2204" name="テキスト ボックス 191"/>
        <xdr:cNvSpPr/>
      </xdr:nvSpPr>
      <xdr:spPr>
        <a:xfrm>
          <a:off x="8730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76</xdr:row>
      <xdr:rowOff>140400</xdr:rowOff>
    </xdr:from>
    <xdr:to>
      <xdr:col>24</xdr:col>
      <xdr:colOff>113760</xdr:colOff>
      <xdr:row>77</xdr:row>
      <xdr:rowOff>72720</xdr:rowOff>
    </xdr:to>
    <xdr:sp>
      <xdr:nvSpPr>
        <xdr:cNvPr id="2205" name="楕円 192"/>
        <xdr:cNvSpPr/>
      </xdr:nvSpPr>
      <xdr:spPr>
        <a:xfrm>
          <a:off x="4203720" y="1317060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76</xdr:row>
      <xdr:rowOff>5040</xdr:rowOff>
    </xdr:from>
    <xdr:to>
      <xdr:col>28</xdr:col>
      <xdr:colOff>9360</xdr:colOff>
      <xdr:row>77</xdr:row>
      <xdr:rowOff>50040</xdr:rowOff>
    </xdr:to>
    <xdr:sp>
      <xdr:nvSpPr>
        <xdr:cNvPr id="2206" name="民生費該当値テキスト"/>
        <xdr:cNvSpPr/>
      </xdr:nvSpPr>
      <xdr:spPr>
        <a:xfrm>
          <a:off x="4310280" y="13035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148,494</a:t>
          </a:r>
          <a:endParaRPr b="0" lang="en-US" sz="1000" spc="-1" strike="noStrike">
            <a:latin typeface="游明朝"/>
          </a:endParaRPr>
        </a:p>
      </xdr:txBody>
    </xdr:sp>
    <xdr:clientData/>
  </xdr:twoCellAnchor>
  <xdr:twoCellAnchor editAs="twoCell">
    <xdr:from>
      <xdr:col>19</xdr:col>
      <xdr:colOff>127080</xdr:colOff>
      <xdr:row>75</xdr:row>
      <xdr:rowOff>133920</xdr:rowOff>
    </xdr:from>
    <xdr:to>
      <xdr:col>20</xdr:col>
      <xdr:colOff>37800</xdr:colOff>
      <xdr:row>76</xdr:row>
      <xdr:rowOff>66240</xdr:rowOff>
    </xdr:to>
    <xdr:sp>
      <xdr:nvSpPr>
        <xdr:cNvPr id="2207" name="楕円 194"/>
        <xdr:cNvSpPr/>
      </xdr:nvSpPr>
      <xdr:spPr>
        <a:xfrm>
          <a:off x="3444840" y="1299276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73440</xdr:colOff>
      <xdr:row>74</xdr:row>
      <xdr:rowOff>96840</xdr:rowOff>
    </xdr:from>
    <xdr:to>
      <xdr:col>21</xdr:col>
      <xdr:colOff>138240</xdr:colOff>
      <xdr:row>75</xdr:row>
      <xdr:rowOff>141840</xdr:rowOff>
    </xdr:to>
    <xdr:sp>
      <xdr:nvSpPr>
        <xdr:cNvPr id="2208" name="テキスト ボックス 195"/>
        <xdr:cNvSpPr/>
      </xdr:nvSpPr>
      <xdr:spPr>
        <a:xfrm>
          <a:off x="3216600" y="12784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162,546</a:t>
          </a:r>
          <a:endParaRPr b="0" lang="en-US" sz="1000" spc="-1" strike="noStrike">
            <a:latin typeface="游明朝"/>
          </a:endParaRPr>
        </a:p>
      </xdr:txBody>
    </xdr:sp>
    <xdr:clientData/>
  </xdr:twoCellAnchor>
  <xdr:twoCellAnchor editAs="twoCell">
    <xdr:from>
      <xdr:col>15</xdr:col>
      <xdr:colOff>0</xdr:colOff>
      <xdr:row>78</xdr:row>
      <xdr:rowOff>9360</xdr:rowOff>
    </xdr:from>
    <xdr:to>
      <xdr:col>15</xdr:col>
      <xdr:colOff>101160</xdr:colOff>
      <xdr:row>78</xdr:row>
      <xdr:rowOff>106920</xdr:rowOff>
    </xdr:to>
    <xdr:sp>
      <xdr:nvSpPr>
        <xdr:cNvPr id="2209" name="楕円 196"/>
        <xdr:cNvSpPr/>
      </xdr:nvSpPr>
      <xdr:spPr>
        <a:xfrm>
          <a:off x="2619360" y="1338264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136800</xdr:colOff>
      <xdr:row>78</xdr:row>
      <xdr:rowOff>114840</xdr:rowOff>
    </xdr:from>
    <xdr:to>
      <xdr:col>17</xdr:col>
      <xdr:colOff>27000</xdr:colOff>
      <xdr:row>79</xdr:row>
      <xdr:rowOff>159840</xdr:rowOff>
    </xdr:to>
    <xdr:sp>
      <xdr:nvSpPr>
        <xdr:cNvPr id="2210" name="テキスト ボックス 197"/>
        <xdr:cNvSpPr/>
      </xdr:nvSpPr>
      <xdr:spPr>
        <a:xfrm>
          <a:off x="2406960" y="13488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132,211</a:t>
          </a:r>
          <a:endParaRPr b="0" lang="en-US" sz="1000" spc="-1" strike="noStrike">
            <a:latin typeface="游明朝"/>
          </a:endParaRPr>
        </a:p>
      </xdr:txBody>
    </xdr:sp>
    <xdr:clientData/>
  </xdr:twoCellAnchor>
  <xdr:twoCellAnchor editAs="twoCell">
    <xdr:from>
      <xdr:col>10</xdr:col>
      <xdr:colOff>63360</xdr:colOff>
      <xdr:row>78</xdr:row>
      <xdr:rowOff>92160</xdr:rowOff>
    </xdr:from>
    <xdr:to>
      <xdr:col>10</xdr:col>
      <xdr:colOff>164520</xdr:colOff>
      <xdr:row>79</xdr:row>
      <xdr:rowOff>24480</xdr:rowOff>
    </xdr:to>
    <xdr:sp>
      <xdr:nvSpPr>
        <xdr:cNvPr id="2211" name="楕円 198"/>
        <xdr:cNvSpPr/>
      </xdr:nvSpPr>
      <xdr:spPr>
        <a:xfrm>
          <a:off x="1809720" y="1346544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9720</xdr:colOff>
      <xdr:row>79</xdr:row>
      <xdr:rowOff>32040</xdr:rowOff>
    </xdr:from>
    <xdr:to>
      <xdr:col>12</xdr:col>
      <xdr:colOff>74520</xdr:colOff>
      <xdr:row>80</xdr:row>
      <xdr:rowOff>77040</xdr:rowOff>
    </xdr:to>
    <xdr:sp>
      <xdr:nvSpPr>
        <xdr:cNvPr id="2212" name="テキスト ボックス 199"/>
        <xdr:cNvSpPr/>
      </xdr:nvSpPr>
      <xdr:spPr>
        <a:xfrm>
          <a:off x="1581480" y="13576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125,497</a:t>
          </a:r>
          <a:endParaRPr b="0" lang="en-US" sz="1000" spc="-1" strike="noStrike">
            <a:latin typeface="游明朝"/>
          </a:endParaRPr>
        </a:p>
      </xdr:txBody>
    </xdr:sp>
    <xdr:clientData/>
  </xdr:twoCellAnchor>
  <xdr:twoCellAnchor editAs="twoCell">
    <xdr:from>
      <xdr:col>5</xdr:col>
      <xdr:colOff>127080</xdr:colOff>
      <xdr:row>79</xdr:row>
      <xdr:rowOff>720</xdr:rowOff>
    </xdr:from>
    <xdr:to>
      <xdr:col>6</xdr:col>
      <xdr:colOff>37800</xdr:colOff>
      <xdr:row>79</xdr:row>
      <xdr:rowOff>98280</xdr:rowOff>
    </xdr:to>
    <xdr:sp>
      <xdr:nvSpPr>
        <xdr:cNvPr id="2213" name="楕円 200"/>
        <xdr:cNvSpPr/>
      </xdr:nvSpPr>
      <xdr:spPr>
        <a:xfrm>
          <a:off x="1000080" y="1354536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73440</xdr:colOff>
      <xdr:row>79</xdr:row>
      <xdr:rowOff>103680</xdr:rowOff>
    </xdr:from>
    <xdr:to>
      <xdr:col>7</xdr:col>
      <xdr:colOff>138240</xdr:colOff>
      <xdr:row>80</xdr:row>
      <xdr:rowOff>148680</xdr:rowOff>
    </xdr:to>
    <xdr:sp>
      <xdr:nvSpPr>
        <xdr:cNvPr id="2214" name="テキスト ボックス 201"/>
        <xdr:cNvSpPr/>
      </xdr:nvSpPr>
      <xdr:spPr>
        <a:xfrm>
          <a:off x="771840" y="13648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119,434</a:t>
          </a:r>
          <a:endParaRPr b="0" lang="en-US" sz="1000" spc="-1" strike="noStrike">
            <a:latin typeface="游明朝"/>
          </a:endParaRPr>
        </a:p>
      </xdr:txBody>
    </xdr:sp>
    <xdr:clientData/>
  </xdr:twoCellAnchor>
  <xdr:twoCellAnchor editAs="twoCell">
    <xdr:from>
      <xdr:col>4</xdr:col>
      <xdr:colOff>0</xdr:colOff>
      <xdr:row>83</xdr:row>
      <xdr:rowOff>55080</xdr:rowOff>
    </xdr:from>
    <xdr:to>
      <xdr:col>28</xdr:col>
      <xdr:colOff>114120</xdr:colOff>
      <xdr:row>85</xdr:row>
      <xdr:rowOff>29880</xdr:rowOff>
    </xdr:to>
    <xdr:sp>
      <xdr:nvSpPr>
        <xdr:cNvPr id="2215" name="正方形/長方形 202"/>
        <xdr:cNvSpPr/>
      </xdr:nvSpPr>
      <xdr:spPr>
        <a:xfrm>
          <a:off x="698400" y="14285520"/>
          <a:ext cx="43052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游明朝"/>
          </a:endParaRPr>
        </a:p>
      </xdr:txBody>
    </xdr:sp>
    <xdr:clientData/>
  </xdr:twoCellAnchor>
  <xdr:twoCellAnchor editAs="twoCell">
    <xdr:from>
      <xdr:col>4</xdr:col>
      <xdr:colOff>127080</xdr:colOff>
      <xdr:row>85</xdr:row>
      <xdr:rowOff>55080</xdr:rowOff>
    </xdr:from>
    <xdr:to>
      <xdr:col>12</xdr:col>
      <xdr:colOff>126720</xdr:colOff>
      <xdr:row>86</xdr:row>
      <xdr:rowOff>133920</xdr:rowOff>
    </xdr:to>
    <xdr:sp>
      <xdr:nvSpPr>
        <xdr:cNvPr id="2216" name="正方形/長方形 203"/>
        <xdr:cNvSpPr/>
      </xdr:nvSpPr>
      <xdr:spPr>
        <a:xfrm>
          <a:off x="82548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86400</xdr:rowOff>
    </xdr:from>
    <xdr:to>
      <xdr:col>12</xdr:col>
      <xdr:colOff>126720</xdr:colOff>
      <xdr:row>87</xdr:row>
      <xdr:rowOff>171000</xdr:rowOff>
    </xdr:to>
    <xdr:sp>
      <xdr:nvSpPr>
        <xdr:cNvPr id="2217" name="正方形/長方形 204"/>
        <xdr:cNvSpPr/>
      </xdr:nvSpPr>
      <xdr:spPr>
        <a:xfrm>
          <a:off x="82548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6/37</a:t>
          </a:r>
          <a:endParaRPr b="0" lang="en-US" sz="1200" spc="-1" strike="noStrike">
            <a:latin typeface="游明朝"/>
          </a:endParaRPr>
        </a:p>
      </xdr:txBody>
    </xdr:sp>
    <xdr:clientData/>
  </xdr:twoCellAnchor>
  <xdr:twoCellAnchor editAs="twoCell">
    <xdr:from>
      <xdr:col>10</xdr:col>
      <xdr:colOff>0</xdr:colOff>
      <xdr:row>85</xdr:row>
      <xdr:rowOff>55080</xdr:rowOff>
    </xdr:from>
    <xdr:to>
      <xdr:col>17</xdr:col>
      <xdr:colOff>174240</xdr:colOff>
      <xdr:row>86</xdr:row>
      <xdr:rowOff>133920</xdr:rowOff>
    </xdr:to>
    <xdr:sp>
      <xdr:nvSpPr>
        <xdr:cNvPr id="2218" name="正方形/長方形 205"/>
        <xdr:cNvSpPr/>
      </xdr:nvSpPr>
      <xdr:spPr>
        <a:xfrm>
          <a:off x="17463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86400</xdr:rowOff>
    </xdr:from>
    <xdr:to>
      <xdr:col>17</xdr:col>
      <xdr:colOff>174240</xdr:colOff>
      <xdr:row>87</xdr:row>
      <xdr:rowOff>171000</xdr:rowOff>
    </xdr:to>
    <xdr:sp>
      <xdr:nvSpPr>
        <xdr:cNvPr id="2219" name="正方形/長方形 206"/>
        <xdr:cNvSpPr/>
      </xdr:nvSpPr>
      <xdr:spPr>
        <a:xfrm>
          <a:off x="17463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51,050</a:t>
          </a:r>
          <a:endParaRPr b="0" lang="en-US" sz="1200" spc="-1" strike="noStrike">
            <a:latin typeface="游明朝"/>
          </a:endParaRPr>
        </a:p>
      </xdr:txBody>
    </xdr:sp>
    <xdr:clientData/>
  </xdr:twoCellAnchor>
  <xdr:twoCellAnchor editAs="twoCell">
    <xdr:from>
      <xdr:col>16</xdr:col>
      <xdr:colOff>0</xdr:colOff>
      <xdr:row>85</xdr:row>
      <xdr:rowOff>55080</xdr:rowOff>
    </xdr:from>
    <xdr:to>
      <xdr:col>23</xdr:col>
      <xdr:colOff>174240</xdr:colOff>
      <xdr:row>86</xdr:row>
      <xdr:rowOff>133920</xdr:rowOff>
    </xdr:to>
    <xdr:sp>
      <xdr:nvSpPr>
        <xdr:cNvPr id="2220" name="正方形/長方形 207"/>
        <xdr:cNvSpPr/>
      </xdr:nvSpPr>
      <xdr:spPr>
        <a:xfrm>
          <a:off x="27939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86</xdr:row>
      <xdr:rowOff>86400</xdr:rowOff>
    </xdr:from>
    <xdr:to>
      <xdr:col>23</xdr:col>
      <xdr:colOff>174240</xdr:colOff>
      <xdr:row>87</xdr:row>
      <xdr:rowOff>171000</xdr:rowOff>
    </xdr:to>
    <xdr:sp>
      <xdr:nvSpPr>
        <xdr:cNvPr id="2221" name="正方形/長方形 208"/>
        <xdr:cNvSpPr/>
      </xdr:nvSpPr>
      <xdr:spPr>
        <a:xfrm>
          <a:off x="27939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48,850</a:t>
          </a:r>
          <a:endParaRPr b="0" lang="en-US" sz="1200" spc="-1" strike="noStrike">
            <a:latin typeface="游明朝"/>
          </a:endParaRPr>
        </a:p>
      </xdr:txBody>
    </xdr:sp>
    <xdr:clientData/>
  </xdr:twoCellAnchor>
  <xdr:twoCellAnchor editAs="twoCell">
    <xdr:from>
      <xdr:col>4</xdr:col>
      <xdr:colOff>0</xdr:colOff>
      <xdr:row>88</xdr:row>
      <xdr:rowOff>24840</xdr:rowOff>
    </xdr:from>
    <xdr:to>
      <xdr:col>28</xdr:col>
      <xdr:colOff>114120</xdr:colOff>
      <xdr:row>101</xdr:row>
      <xdr:rowOff>82440</xdr:rowOff>
    </xdr:to>
    <xdr:sp>
      <xdr:nvSpPr>
        <xdr:cNvPr id="2222" name="正方形/長方形 209"/>
        <xdr:cNvSpPr/>
      </xdr:nvSpPr>
      <xdr:spPr>
        <a:xfrm>
          <a:off x="698400" y="15112440"/>
          <a:ext cx="43052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2223" name="テキスト ボックス 210"/>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2224" name="直線コネクタ 211"/>
        <xdr:cNvCxnSpPr/>
      </xdr:nvCxnSpPr>
      <xdr:spPr>
        <a:xfrm>
          <a:off x="698400" y="17398800"/>
          <a:ext cx="4305600" cy="360"/>
        </a:xfrm>
        <a:prstGeom prst="straightConnector1">
          <a:avLst/>
        </a:prstGeom>
        <a:ln w="6350">
          <a:solidFill>
            <a:srgbClr val="c0c0c0"/>
          </a:solidFill>
          <a:miter/>
        </a:ln>
      </xdr:spPr>
    </xdr:cxnSp>
    <xdr:clientData/>
  </xdr:twoCellAnchor>
  <xdr:twoCellAnchor editAs="oneCell">
    <xdr:from>
      <xdr:col>1</xdr:col>
      <xdr:colOff>39960</xdr:colOff>
      <xdr:row>100</xdr:row>
      <xdr:rowOff>129600</xdr:rowOff>
    </xdr:from>
    <xdr:to>
      <xdr:col>4</xdr:col>
      <xdr:colOff>41040</xdr:colOff>
      <xdr:row>102</xdr:row>
      <xdr:rowOff>2880</xdr:rowOff>
    </xdr:to>
    <xdr:sp>
      <xdr:nvSpPr>
        <xdr:cNvPr id="2225" name="テキスト ボックス 212"/>
        <xdr:cNvSpPr/>
      </xdr:nvSpPr>
      <xdr:spPr>
        <a:xfrm>
          <a:off x="214560" y="17274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2226" name="直線コネクタ 213"/>
        <xdr:cNvCxnSpPr/>
      </xdr:nvCxnSpPr>
      <xdr:spPr>
        <a:xfrm>
          <a:off x="698400" y="17017920"/>
          <a:ext cx="4305600" cy="360"/>
        </a:xfrm>
        <a:prstGeom prst="straightConnector1">
          <a:avLst/>
        </a:prstGeom>
        <a:ln w="6350">
          <a:solidFill>
            <a:srgbClr val="c0c0c0"/>
          </a:solidFill>
          <a:miter/>
        </a:ln>
      </xdr:spPr>
    </xdr:cxnSp>
    <xdr:clientData/>
  </xdr:twoCellAnchor>
  <xdr:twoCellAnchor editAs="oneCell">
    <xdr:from>
      <xdr:col>1</xdr:col>
      <xdr:colOff>39960</xdr:colOff>
      <xdr:row>98</xdr:row>
      <xdr:rowOff>95040</xdr:rowOff>
    </xdr:from>
    <xdr:to>
      <xdr:col>4</xdr:col>
      <xdr:colOff>41040</xdr:colOff>
      <xdr:row>99</xdr:row>
      <xdr:rowOff>140040</xdr:rowOff>
    </xdr:to>
    <xdr:sp>
      <xdr:nvSpPr>
        <xdr:cNvPr id="2227" name="テキスト ボックス 214"/>
        <xdr:cNvSpPr/>
      </xdr:nvSpPr>
      <xdr:spPr>
        <a:xfrm>
          <a:off x="21456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2228" name="直線コネクタ 215"/>
        <xdr:cNvCxnSpPr/>
      </xdr:nvCxnSpPr>
      <xdr:spPr>
        <a:xfrm>
          <a:off x="698400" y="16636680"/>
          <a:ext cx="4305600" cy="360"/>
        </a:xfrm>
        <a:prstGeom prst="straightConnector1">
          <a:avLst/>
        </a:prstGeom>
        <a:ln w="6350">
          <a:solidFill>
            <a:srgbClr val="c0c0c0"/>
          </a:solidFill>
          <a:miter/>
        </a:ln>
      </xdr:spPr>
    </xdr:cxnSp>
    <xdr:clientData/>
  </xdr:twoCellAnchor>
  <xdr:twoCellAnchor editAs="oneCell">
    <xdr:from>
      <xdr:col>1</xdr:col>
      <xdr:colOff>39960</xdr:colOff>
      <xdr:row>96</xdr:row>
      <xdr:rowOff>56880</xdr:rowOff>
    </xdr:from>
    <xdr:to>
      <xdr:col>4</xdr:col>
      <xdr:colOff>41040</xdr:colOff>
      <xdr:row>97</xdr:row>
      <xdr:rowOff>101880</xdr:rowOff>
    </xdr:to>
    <xdr:sp>
      <xdr:nvSpPr>
        <xdr:cNvPr id="2229" name="テキスト ボックス 216"/>
        <xdr:cNvSpPr/>
      </xdr:nvSpPr>
      <xdr:spPr>
        <a:xfrm>
          <a:off x="21456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2230" name="直線コネクタ 217"/>
        <xdr:cNvCxnSpPr/>
      </xdr:nvCxnSpPr>
      <xdr:spPr>
        <a:xfrm>
          <a:off x="698400" y="16256160"/>
          <a:ext cx="4305600" cy="360"/>
        </a:xfrm>
        <a:prstGeom prst="straightConnector1">
          <a:avLst/>
        </a:prstGeom>
        <a:ln w="6350">
          <a:solidFill>
            <a:srgbClr val="c0c0c0"/>
          </a:solidFill>
          <a:miter/>
        </a:ln>
      </xdr:spPr>
    </xdr:cxnSp>
    <xdr:clientData/>
  </xdr:twoCellAnchor>
  <xdr:twoCellAnchor editAs="oneCell">
    <xdr:from>
      <xdr:col>1</xdr:col>
      <xdr:colOff>39960</xdr:colOff>
      <xdr:row>94</xdr:row>
      <xdr:rowOff>15120</xdr:rowOff>
    </xdr:from>
    <xdr:to>
      <xdr:col>4</xdr:col>
      <xdr:colOff>41040</xdr:colOff>
      <xdr:row>95</xdr:row>
      <xdr:rowOff>60120</xdr:rowOff>
    </xdr:to>
    <xdr:sp>
      <xdr:nvSpPr>
        <xdr:cNvPr id="2231" name="テキスト ボックス 218"/>
        <xdr:cNvSpPr/>
      </xdr:nvSpPr>
      <xdr:spPr>
        <a:xfrm>
          <a:off x="214560" y="1613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2232" name="直線コネクタ 219"/>
        <xdr:cNvCxnSpPr/>
      </xdr:nvCxnSpPr>
      <xdr:spPr>
        <a:xfrm>
          <a:off x="698400" y="15874920"/>
          <a:ext cx="4305600" cy="360"/>
        </a:xfrm>
        <a:prstGeom prst="straightConnector1">
          <a:avLst/>
        </a:prstGeom>
        <a:ln w="6350">
          <a:solidFill>
            <a:srgbClr val="c0c0c0"/>
          </a:solidFill>
          <a:miter/>
        </a:ln>
      </xdr:spPr>
    </xdr:cxnSp>
    <xdr:clientData/>
  </xdr:twoCellAnchor>
  <xdr:twoCellAnchor editAs="oneCell">
    <xdr:from>
      <xdr:col>1</xdr:col>
      <xdr:colOff>39960</xdr:colOff>
      <xdr:row>91</xdr:row>
      <xdr:rowOff>151920</xdr:rowOff>
    </xdr:from>
    <xdr:to>
      <xdr:col>4</xdr:col>
      <xdr:colOff>41040</xdr:colOff>
      <xdr:row>93</xdr:row>
      <xdr:rowOff>25560</xdr:rowOff>
    </xdr:to>
    <xdr:sp>
      <xdr:nvSpPr>
        <xdr:cNvPr id="2233" name="テキスト ボックス 220"/>
        <xdr:cNvSpPr/>
      </xdr:nvSpPr>
      <xdr:spPr>
        <a:xfrm>
          <a:off x="21456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90</xdr:row>
      <xdr:rowOff>60840</xdr:rowOff>
    </xdr:from>
    <xdr:to>
      <xdr:col>28</xdr:col>
      <xdr:colOff>114120</xdr:colOff>
      <xdr:row>90</xdr:row>
      <xdr:rowOff>60840</xdr:rowOff>
    </xdr:to>
    <xdr:cxnSp>
      <xdr:nvCxnSpPr>
        <xdr:cNvPr id="2234" name="直線コネクタ 221"/>
        <xdr:cNvCxnSpPr/>
      </xdr:nvCxnSpPr>
      <xdr:spPr>
        <a:xfrm>
          <a:off x="698400" y="15491520"/>
          <a:ext cx="4305600" cy="360"/>
        </a:xfrm>
        <a:prstGeom prst="straightConnector1">
          <a:avLst/>
        </a:prstGeom>
        <a:ln w="6350">
          <a:solidFill>
            <a:srgbClr val="c0c0c0"/>
          </a:solidFill>
          <a:miter/>
        </a:ln>
      </xdr:spPr>
    </xdr:cxnSp>
    <xdr:clientData/>
  </xdr:twoCellAnchor>
  <xdr:twoCellAnchor editAs="oneCell">
    <xdr:from>
      <xdr:col>1</xdr:col>
      <xdr:colOff>39960</xdr:colOff>
      <xdr:row>89</xdr:row>
      <xdr:rowOff>104040</xdr:rowOff>
    </xdr:from>
    <xdr:to>
      <xdr:col>4</xdr:col>
      <xdr:colOff>41040</xdr:colOff>
      <xdr:row>90</xdr:row>
      <xdr:rowOff>148680</xdr:rowOff>
    </xdr:to>
    <xdr:sp>
      <xdr:nvSpPr>
        <xdr:cNvPr id="2235" name="テキスト ボックス 222"/>
        <xdr:cNvSpPr/>
      </xdr:nvSpPr>
      <xdr:spPr>
        <a:xfrm>
          <a:off x="214560" y="1536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4</xdr:col>
      <xdr:colOff>0</xdr:colOff>
      <xdr:row>88</xdr:row>
      <xdr:rowOff>24480</xdr:rowOff>
    </xdr:from>
    <xdr:to>
      <xdr:col>28</xdr:col>
      <xdr:colOff>114120</xdr:colOff>
      <xdr:row>88</xdr:row>
      <xdr:rowOff>24480</xdr:rowOff>
    </xdr:to>
    <xdr:cxnSp>
      <xdr:nvCxnSpPr>
        <xdr:cNvPr id="2236" name="直線コネクタ 223"/>
        <xdr:cNvCxnSpPr/>
      </xdr:nvCxnSpPr>
      <xdr:spPr>
        <a:xfrm>
          <a:off x="698400" y="15112080"/>
          <a:ext cx="4305600" cy="360"/>
        </a:xfrm>
        <a:prstGeom prst="straightConnector1">
          <a:avLst/>
        </a:prstGeom>
        <a:ln w="6350">
          <a:solidFill>
            <a:srgbClr val="c0c0c0"/>
          </a:solidFill>
          <a:miter/>
        </a:ln>
      </xdr:spPr>
    </xdr:cxnSp>
    <xdr:clientData/>
  </xdr:twoCellAnchor>
  <xdr:twoCellAnchor editAs="oneCell">
    <xdr:from>
      <xdr:col>1</xdr:col>
      <xdr:colOff>39960</xdr:colOff>
      <xdr:row>87</xdr:row>
      <xdr:rowOff>65880</xdr:rowOff>
    </xdr:from>
    <xdr:to>
      <xdr:col>4</xdr:col>
      <xdr:colOff>41040</xdr:colOff>
      <xdr:row>88</xdr:row>
      <xdr:rowOff>110880</xdr:rowOff>
    </xdr:to>
    <xdr:sp>
      <xdr:nvSpPr>
        <xdr:cNvPr id="2237" name="テキスト ボックス 224"/>
        <xdr:cNvSpPr/>
      </xdr:nvSpPr>
      <xdr:spPr>
        <a:xfrm>
          <a:off x="214560" y="14982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88</xdr:row>
      <xdr:rowOff>24840</xdr:rowOff>
    </xdr:from>
    <xdr:to>
      <xdr:col>28</xdr:col>
      <xdr:colOff>114120</xdr:colOff>
      <xdr:row>101</xdr:row>
      <xdr:rowOff>82440</xdr:rowOff>
    </xdr:to>
    <xdr:sp>
      <xdr:nvSpPr>
        <xdr:cNvPr id="2238" name="衛生費グラフ枠"/>
        <xdr:cNvSpPr/>
      </xdr:nvSpPr>
      <xdr:spPr>
        <a:xfrm>
          <a:off x="698400" y="15112440"/>
          <a:ext cx="43052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102600</xdr:rowOff>
    </xdr:from>
    <xdr:to>
      <xdr:col>24</xdr:col>
      <xdr:colOff>62640</xdr:colOff>
      <xdr:row>99</xdr:row>
      <xdr:rowOff>120600</xdr:rowOff>
    </xdr:to>
    <xdr:cxnSp>
      <xdr:nvCxnSpPr>
        <xdr:cNvPr id="2239" name="直線コネクタ 226"/>
        <xdr:cNvCxnSpPr/>
      </xdr:nvCxnSpPr>
      <xdr:spPr>
        <a:xfrm flipV="1">
          <a:off x="4252680" y="15533280"/>
          <a:ext cx="1440" cy="1561320"/>
        </a:xfrm>
        <a:prstGeom prst="straightConnector1">
          <a:avLst/>
        </a:prstGeom>
        <a:ln w="31750">
          <a:solidFill>
            <a:srgbClr val="808080"/>
          </a:solidFill>
          <a:miter/>
        </a:ln>
      </xdr:spPr>
    </xdr:cxnSp>
    <xdr:clientData/>
  </xdr:twoCellAnchor>
  <xdr:twoCellAnchor editAs="oneCell">
    <xdr:from>
      <xdr:col>24</xdr:col>
      <xdr:colOff>119160</xdr:colOff>
      <xdr:row>99</xdr:row>
      <xdr:rowOff>145800</xdr:rowOff>
    </xdr:from>
    <xdr:to>
      <xdr:col>27</xdr:col>
      <xdr:colOff>120240</xdr:colOff>
      <xdr:row>101</xdr:row>
      <xdr:rowOff>19440</xdr:rowOff>
    </xdr:to>
    <xdr:sp>
      <xdr:nvSpPr>
        <xdr:cNvPr id="2240" name="衛生費最小値テキスト"/>
        <xdr:cNvSpPr/>
      </xdr:nvSpPr>
      <xdr:spPr>
        <a:xfrm>
          <a:off x="4310280" y="17119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27,996</a:t>
          </a:r>
          <a:endParaRPr b="0" lang="en-US" sz="1000" spc="-1" strike="noStrike">
            <a:latin typeface="游明朝"/>
          </a:endParaRPr>
        </a:p>
      </xdr:txBody>
    </xdr:sp>
    <xdr:clientData/>
  </xdr:twoCellAnchor>
  <xdr:twoCellAnchor editAs="twoCell">
    <xdr:from>
      <xdr:col>23</xdr:col>
      <xdr:colOff>164880</xdr:colOff>
      <xdr:row>99</xdr:row>
      <xdr:rowOff>120600</xdr:rowOff>
    </xdr:from>
    <xdr:to>
      <xdr:col>24</xdr:col>
      <xdr:colOff>152280</xdr:colOff>
      <xdr:row>99</xdr:row>
      <xdr:rowOff>120600</xdr:rowOff>
    </xdr:to>
    <xdr:cxnSp>
      <xdr:nvCxnSpPr>
        <xdr:cNvPr id="2241" name="直線コネクタ 228"/>
        <xdr:cNvCxnSpPr/>
      </xdr:nvCxnSpPr>
      <xdr:spPr>
        <a:xfrm>
          <a:off x="4181400" y="17094240"/>
          <a:ext cx="162360" cy="360"/>
        </a:xfrm>
        <a:prstGeom prst="straightConnector1">
          <a:avLst/>
        </a:prstGeom>
        <a:ln w="19050">
          <a:solidFill>
            <a:srgbClr val="000000"/>
          </a:solidFill>
          <a:miter/>
        </a:ln>
      </xdr:spPr>
    </xdr:cxnSp>
    <xdr:clientData/>
  </xdr:twoCellAnchor>
  <xdr:twoCellAnchor editAs="oneCell">
    <xdr:from>
      <xdr:col>24</xdr:col>
      <xdr:colOff>119160</xdr:colOff>
      <xdr:row>89</xdr:row>
      <xdr:rowOff>65520</xdr:rowOff>
    </xdr:from>
    <xdr:to>
      <xdr:col>27</xdr:col>
      <xdr:colOff>120240</xdr:colOff>
      <xdr:row>90</xdr:row>
      <xdr:rowOff>110160</xdr:rowOff>
    </xdr:to>
    <xdr:sp>
      <xdr:nvSpPr>
        <xdr:cNvPr id="2242" name="衛生費最大値テキスト"/>
        <xdr:cNvSpPr/>
      </xdr:nvSpPr>
      <xdr:spPr>
        <a:xfrm>
          <a:off x="4310280" y="1532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68,864</a:t>
          </a:r>
          <a:endParaRPr b="0" lang="en-US" sz="1000" spc="-1" strike="noStrike">
            <a:latin typeface="游明朝"/>
          </a:endParaRPr>
        </a:p>
      </xdr:txBody>
    </xdr:sp>
    <xdr:clientData/>
  </xdr:twoCellAnchor>
  <xdr:twoCellAnchor editAs="twoCell">
    <xdr:from>
      <xdr:col>23</xdr:col>
      <xdr:colOff>164880</xdr:colOff>
      <xdr:row>90</xdr:row>
      <xdr:rowOff>102600</xdr:rowOff>
    </xdr:from>
    <xdr:to>
      <xdr:col>24</xdr:col>
      <xdr:colOff>152280</xdr:colOff>
      <xdr:row>90</xdr:row>
      <xdr:rowOff>102600</xdr:rowOff>
    </xdr:to>
    <xdr:cxnSp>
      <xdr:nvCxnSpPr>
        <xdr:cNvPr id="2243" name="直線コネクタ 230"/>
        <xdr:cNvCxnSpPr/>
      </xdr:nvCxnSpPr>
      <xdr:spPr>
        <a:xfrm>
          <a:off x="4181400" y="15533280"/>
          <a:ext cx="162360" cy="360"/>
        </a:xfrm>
        <a:prstGeom prst="straightConnector1">
          <a:avLst/>
        </a:prstGeom>
        <a:ln w="19050">
          <a:solidFill>
            <a:srgbClr val="000000"/>
          </a:solidFill>
          <a:miter/>
        </a:ln>
      </xdr:spPr>
    </xdr:cxnSp>
    <xdr:clientData/>
  </xdr:twoCellAnchor>
  <xdr:twoCellAnchor editAs="twoCell">
    <xdr:from>
      <xdr:col>20</xdr:col>
      <xdr:colOff>0</xdr:colOff>
      <xdr:row>94</xdr:row>
      <xdr:rowOff>51840</xdr:rowOff>
    </xdr:from>
    <xdr:to>
      <xdr:col>24</xdr:col>
      <xdr:colOff>63360</xdr:colOff>
      <xdr:row>95</xdr:row>
      <xdr:rowOff>34200</xdr:rowOff>
    </xdr:to>
    <xdr:cxnSp>
      <xdr:nvCxnSpPr>
        <xdr:cNvPr id="2244" name="直線コネクタ 231"/>
        <xdr:cNvCxnSpPr/>
      </xdr:nvCxnSpPr>
      <xdr:spPr>
        <a:xfrm flipV="1">
          <a:off x="3492360" y="16168320"/>
          <a:ext cx="762480" cy="154080"/>
        </a:xfrm>
        <a:prstGeom prst="straightConnector1">
          <a:avLst/>
        </a:prstGeom>
        <a:ln w="6350">
          <a:solidFill>
            <a:srgbClr val="ff0000"/>
          </a:solidFill>
          <a:miter/>
        </a:ln>
      </xdr:spPr>
    </xdr:cxnSp>
    <xdr:clientData/>
  </xdr:twoCellAnchor>
  <xdr:twoCellAnchor editAs="oneCell">
    <xdr:from>
      <xdr:col>24</xdr:col>
      <xdr:colOff>119160</xdr:colOff>
      <xdr:row>96</xdr:row>
      <xdr:rowOff>101160</xdr:rowOff>
    </xdr:from>
    <xdr:to>
      <xdr:col>27</xdr:col>
      <xdr:colOff>120240</xdr:colOff>
      <xdr:row>97</xdr:row>
      <xdr:rowOff>146160</xdr:rowOff>
    </xdr:to>
    <xdr:sp>
      <xdr:nvSpPr>
        <xdr:cNvPr id="2245" name="衛生費平均値テキスト"/>
        <xdr:cNvSpPr/>
      </xdr:nvSpPr>
      <xdr:spPr>
        <a:xfrm>
          <a:off x="4310280" y="16560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40,660</a:t>
          </a:r>
          <a:endParaRPr b="0" lang="en-US" sz="1000" spc="-1" strike="noStrike">
            <a:latin typeface="游明朝"/>
          </a:endParaRPr>
        </a:p>
      </xdr:txBody>
    </xdr:sp>
    <xdr:clientData/>
  </xdr:twoCellAnchor>
  <xdr:twoCellAnchor editAs="twoCell">
    <xdr:from>
      <xdr:col>24</xdr:col>
      <xdr:colOff>12600</xdr:colOff>
      <xdr:row>96</xdr:row>
      <xdr:rowOff>101520</xdr:rowOff>
    </xdr:from>
    <xdr:to>
      <xdr:col>24</xdr:col>
      <xdr:colOff>113760</xdr:colOff>
      <xdr:row>97</xdr:row>
      <xdr:rowOff>31320</xdr:rowOff>
    </xdr:to>
    <xdr:sp>
      <xdr:nvSpPr>
        <xdr:cNvPr id="2246" name="フローチャート: 判断 233"/>
        <xdr:cNvSpPr/>
      </xdr:nvSpPr>
      <xdr:spPr>
        <a:xfrm>
          <a:off x="4203720" y="16560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95</xdr:row>
      <xdr:rowOff>34200</xdr:rowOff>
    </xdr:from>
    <xdr:to>
      <xdr:col>19</xdr:col>
      <xdr:colOff>174600</xdr:colOff>
      <xdr:row>97</xdr:row>
      <xdr:rowOff>18360</xdr:rowOff>
    </xdr:to>
    <xdr:cxnSp>
      <xdr:nvCxnSpPr>
        <xdr:cNvPr id="2247" name="直線コネクタ 234"/>
        <xdr:cNvCxnSpPr/>
      </xdr:nvCxnSpPr>
      <xdr:spPr>
        <a:xfrm flipV="1">
          <a:off x="2670120" y="16322040"/>
          <a:ext cx="822600" cy="327240"/>
        </a:xfrm>
        <a:prstGeom prst="straightConnector1">
          <a:avLst/>
        </a:prstGeom>
        <a:ln w="6350">
          <a:solidFill>
            <a:srgbClr val="ff0000"/>
          </a:solidFill>
          <a:miter/>
        </a:ln>
      </xdr:spPr>
    </xdr:cxnSp>
    <xdr:clientData/>
  </xdr:twoCellAnchor>
  <xdr:twoCellAnchor editAs="twoCell">
    <xdr:from>
      <xdr:col>19</xdr:col>
      <xdr:colOff>127080</xdr:colOff>
      <xdr:row>96</xdr:row>
      <xdr:rowOff>90720</xdr:rowOff>
    </xdr:from>
    <xdr:to>
      <xdr:col>20</xdr:col>
      <xdr:colOff>37800</xdr:colOff>
      <xdr:row>97</xdr:row>
      <xdr:rowOff>20520</xdr:rowOff>
    </xdr:to>
    <xdr:sp>
      <xdr:nvSpPr>
        <xdr:cNvPr id="2248" name="フローチャート: 判断 235"/>
        <xdr:cNvSpPr/>
      </xdr:nvSpPr>
      <xdr:spPr>
        <a:xfrm>
          <a:off x="3444840" y="16549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97</xdr:row>
      <xdr:rowOff>33480</xdr:rowOff>
    </xdr:from>
    <xdr:to>
      <xdr:col>21</xdr:col>
      <xdr:colOff>103320</xdr:colOff>
      <xdr:row>98</xdr:row>
      <xdr:rowOff>78120</xdr:rowOff>
    </xdr:to>
    <xdr:sp>
      <xdr:nvSpPr>
        <xdr:cNvPr id="2249" name="テキスト ボックス 236"/>
        <xdr:cNvSpPr/>
      </xdr:nvSpPr>
      <xdr:spPr>
        <a:xfrm>
          <a:off x="3245400" y="1666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40,954</a:t>
          </a:r>
          <a:endParaRPr b="0" lang="en-US" sz="1000" spc="-1" strike="noStrike">
            <a:latin typeface="游明朝"/>
          </a:endParaRPr>
        </a:p>
      </xdr:txBody>
    </xdr:sp>
    <xdr:clientData/>
  </xdr:twoCellAnchor>
  <xdr:twoCellAnchor editAs="twoCell">
    <xdr:from>
      <xdr:col>10</xdr:col>
      <xdr:colOff>114120</xdr:colOff>
      <xdr:row>97</xdr:row>
      <xdr:rowOff>18360</xdr:rowOff>
    </xdr:from>
    <xdr:to>
      <xdr:col>15</xdr:col>
      <xdr:colOff>50760</xdr:colOff>
      <xdr:row>97</xdr:row>
      <xdr:rowOff>148320</xdr:rowOff>
    </xdr:to>
    <xdr:cxnSp>
      <xdr:nvCxnSpPr>
        <xdr:cNvPr id="2250" name="直線コネクタ 237"/>
        <xdr:cNvCxnSpPr/>
      </xdr:nvCxnSpPr>
      <xdr:spPr>
        <a:xfrm flipV="1">
          <a:off x="1860480" y="16648920"/>
          <a:ext cx="810000" cy="130320"/>
        </a:xfrm>
        <a:prstGeom prst="straightConnector1">
          <a:avLst/>
        </a:prstGeom>
        <a:ln w="6350">
          <a:solidFill>
            <a:srgbClr val="ff0000"/>
          </a:solidFill>
          <a:miter/>
        </a:ln>
      </xdr:spPr>
    </xdr:cxnSp>
    <xdr:clientData/>
  </xdr:twoCellAnchor>
  <xdr:twoCellAnchor editAs="twoCell">
    <xdr:from>
      <xdr:col>15</xdr:col>
      <xdr:colOff>0</xdr:colOff>
      <xdr:row>97</xdr:row>
      <xdr:rowOff>57960</xdr:rowOff>
    </xdr:from>
    <xdr:to>
      <xdr:col>15</xdr:col>
      <xdr:colOff>101160</xdr:colOff>
      <xdr:row>97</xdr:row>
      <xdr:rowOff>159120</xdr:rowOff>
    </xdr:to>
    <xdr:sp>
      <xdr:nvSpPr>
        <xdr:cNvPr id="2251" name="フローチャート: 判断 238"/>
        <xdr:cNvSpPr/>
      </xdr:nvSpPr>
      <xdr:spPr>
        <a:xfrm>
          <a:off x="2619360" y="16688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98</xdr:row>
      <xdr:rowOff>0</xdr:rowOff>
    </xdr:from>
    <xdr:to>
      <xdr:col>16</xdr:col>
      <xdr:colOff>167040</xdr:colOff>
      <xdr:row>99</xdr:row>
      <xdr:rowOff>45000</xdr:rowOff>
    </xdr:to>
    <xdr:sp>
      <xdr:nvSpPr>
        <xdr:cNvPr id="2252" name="テキスト ボックス 239"/>
        <xdr:cNvSpPr/>
      </xdr:nvSpPr>
      <xdr:spPr>
        <a:xfrm>
          <a:off x="2436120" y="1680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37,320</a:t>
          </a:r>
          <a:endParaRPr b="0" lang="en-US" sz="1000" spc="-1" strike="noStrike">
            <a:latin typeface="游明朝"/>
          </a:endParaRPr>
        </a:p>
      </xdr:txBody>
    </xdr:sp>
    <xdr:clientData/>
  </xdr:twoCellAnchor>
  <xdr:twoCellAnchor editAs="twoCell">
    <xdr:from>
      <xdr:col>6</xdr:col>
      <xdr:colOff>0</xdr:colOff>
      <xdr:row>97</xdr:row>
      <xdr:rowOff>147600</xdr:rowOff>
    </xdr:from>
    <xdr:to>
      <xdr:col>10</xdr:col>
      <xdr:colOff>114120</xdr:colOff>
      <xdr:row>97</xdr:row>
      <xdr:rowOff>148320</xdr:rowOff>
    </xdr:to>
    <xdr:cxnSp>
      <xdr:nvCxnSpPr>
        <xdr:cNvPr id="2253" name="直線コネクタ 240"/>
        <xdr:cNvCxnSpPr/>
      </xdr:nvCxnSpPr>
      <xdr:spPr>
        <a:xfrm>
          <a:off x="1047600" y="16778160"/>
          <a:ext cx="813240" cy="1080"/>
        </a:xfrm>
        <a:prstGeom prst="straightConnector1">
          <a:avLst/>
        </a:prstGeom>
        <a:ln w="6350">
          <a:solidFill>
            <a:srgbClr val="ff0000"/>
          </a:solidFill>
          <a:miter/>
        </a:ln>
      </xdr:spPr>
    </xdr:cxnSp>
    <xdr:clientData/>
  </xdr:twoCellAnchor>
  <xdr:twoCellAnchor editAs="twoCell">
    <xdr:from>
      <xdr:col>10</xdr:col>
      <xdr:colOff>63360</xdr:colOff>
      <xdr:row>97</xdr:row>
      <xdr:rowOff>64080</xdr:rowOff>
    </xdr:from>
    <xdr:to>
      <xdr:col>10</xdr:col>
      <xdr:colOff>164520</xdr:colOff>
      <xdr:row>97</xdr:row>
      <xdr:rowOff>165960</xdr:rowOff>
    </xdr:to>
    <xdr:sp>
      <xdr:nvSpPr>
        <xdr:cNvPr id="2254" name="フローチャート: 判断 241"/>
        <xdr:cNvSpPr/>
      </xdr:nvSpPr>
      <xdr:spPr>
        <a:xfrm>
          <a:off x="1809720" y="16694640"/>
          <a:ext cx="101160" cy="1018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96</xdr:row>
      <xdr:rowOff>31680</xdr:rowOff>
    </xdr:from>
    <xdr:to>
      <xdr:col>12</xdr:col>
      <xdr:colOff>39960</xdr:colOff>
      <xdr:row>97</xdr:row>
      <xdr:rowOff>76680</xdr:rowOff>
    </xdr:to>
    <xdr:sp>
      <xdr:nvSpPr>
        <xdr:cNvPr id="2255" name="テキスト ボックス 242"/>
        <xdr:cNvSpPr/>
      </xdr:nvSpPr>
      <xdr:spPr>
        <a:xfrm>
          <a:off x="1610640" y="16490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37,151</a:t>
          </a:r>
          <a:endParaRPr b="0" lang="en-US" sz="1000" spc="-1" strike="noStrike">
            <a:latin typeface="游明朝"/>
          </a:endParaRPr>
        </a:p>
      </xdr:txBody>
    </xdr:sp>
    <xdr:clientData/>
  </xdr:twoCellAnchor>
  <xdr:twoCellAnchor editAs="twoCell">
    <xdr:from>
      <xdr:col>5</xdr:col>
      <xdr:colOff>127080</xdr:colOff>
      <xdr:row>97</xdr:row>
      <xdr:rowOff>133200</xdr:rowOff>
    </xdr:from>
    <xdr:to>
      <xdr:col>6</xdr:col>
      <xdr:colOff>37800</xdr:colOff>
      <xdr:row>98</xdr:row>
      <xdr:rowOff>63000</xdr:rowOff>
    </xdr:to>
    <xdr:sp>
      <xdr:nvSpPr>
        <xdr:cNvPr id="2256" name="フローチャート: 判断 243"/>
        <xdr:cNvSpPr/>
      </xdr:nvSpPr>
      <xdr:spPr>
        <a:xfrm>
          <a:off x="1000080" y="167637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98</xdr:row>
      <xdr:rowOff>72720</xdr:rowOff>
    </xdr:from>
    <xdr:to>
      <xdr:col>7</xdr:col>
      <xdr:colOff>103320</xdr:colOff>
      <xdr:row>99</xdr:row>
      <xdr:rowOff>117720</xdr:rowOff>
    </xdr:to>
    <xdr:sp>
      <xdr:nvSpPr>
        <xdr:cNvPr id="2257" name="テキスト ボックス 244"/>
        <xdr:cNvSpPr/>
      </xdr:nvSpPr>
      <xdr:spPr>
        <a:xfrm>
          <a:off x="800640" y="16875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35,332</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2258" name="テキスト ボックス 245"/>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0</xdr:colOff>
      <xdr:row>101</xdr:row>
      <xdr:rowOff>101160</xdr:rowOff>
    </xdr:from>
    <xdr:to>
      <xdr:col>23</xdr:col>
      <xdr:colOff>63000</xdr:colOff>
      <xdr:row>102</xdr:row>
      <xdr:rowOff>145800</xdr:rowOff>
    </xdr:to>
    <xdr:sp>
      <xdr:nvSpPr>
        <xdr:cNvPr id="2259" name="テキスト ボックス 246"/>
        <xdr:cNvSpPr/>
      </xdr:nvSpPr>
      <xdr:spPr>
        <a:xfrm>
          <a:off x="33177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2260" name="テキスト ボックス 247"/>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2261" name="テキスト ボックス 248"/>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0</xdr:colOff>
      <xdr:row>101</xdr:row>
      <xdr:rowOff>101160</xdr:rowOff>
    </xdr:from>
    <xdr:to>
      <xdr:col>9</xdr:col>
      <xdr:colOff>63000</xdr:colOff>
      <xdr:row>102</xdr:row>
      <xdr:rowOff>145800</xdr:rowOff>
    </xdr:to>
    <xdr:sp>
      <xdr:nvSpPr>
        <xdr:cNvPr id="2262" name="テキスト ボックス 249"/>
        <xdr:cNvSpPr/>
      </xdr:nvSpPr>
      <xdr:spPr>
        <a:xfrm>
          <a:off x="873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94</xdr:row>
      <xdr:rowOff>720</xdr:rowOff>
    </xdr:from>
    <xdr:to>
      <xdr:col>24</xdr:col>
      <xdr:colOff>113760</xdr:colOff>
      <xdr:row>94</xdr:row>
      <xdr:rowOff>101880</xdr:rowOff>
    </xdr:to>
    <xdr:sp>
      <xdr:nvSpPr>
        <xdr:cNvPr id="2263" name="楕円 250"/>
        <xdr:cNvSpPr/>
      </xdr:nvSpPr>
      <xdr:spPr>
        <a:xfrm>
          <a:off x="4203720" y="16117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93</xdr:row>
      <xdr:rowOff>44640</xdr:rowOff>
    </xdr:from>
    <xdr:to>
      <xdr:col>27</xdr:col>
      <xdr:colOff>120240</xdr:colOff>
      <xdr:row>94</xdr:row>
      <xdr:rowOff>89280</xdr:rowOff>
    </xdr:to>
    <xdr:sp>
      <xdr:nvSpPr>
        <xdr:cNvPr id="2264" name="衛生費該当値テキスト"/>
        <xdr:cNvSpPr/>
      </xdr:nvSpPr>
      <xdr:spPr>
        <a:xfrm>
          <a:off x="4310280" y="1598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52,318</a:t>
          </a:r>
          <a:endParaRPr b="0" lang="en-US" sz="1000" spc="-1" strike="noStrike">
            <a:latin typeface="游明朝"/>
          </a:endParaRPr>
        </a:p>
      </xdr:txBody>
    </xdr:sp>
    <xdr:clientData/>
  </xdr:twoCellAnchor>
  <xdr:twoCellAnchor editAs="twoCell">
    <xdr:from>
      <xdr:col>19</xdr:col>
      <xdr:colOff>127080</xdr:colOff>
      <xdr:row>94</xdr:row>
      <xdr:rowOff>154800</xdr:rowOff>
    </xdr:from>
    <xdr:to>
      <xdr:col>20</xdr:col>
      <xdr:colOff>37800</xdr:colOff>
      <xdr:row>95</xdr:row>
      <xdr:rowOff>84600</xdr:rowOff>
    </xdr:to>
    <xdr:sp>
      <xdr:nvSpPr>
        <xdr:cNvPr id="2265" name="楕円 252"/>
        <xdr:cNvSpPr/>
      </xdr:nvSpPr>
      <xdr:spPr>
        <a:xfrm>
          <a:off x="3444840" y="162712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102240</xdr:colOff>
      <xdr:row>93</xdr:row>
      <xdr:rowOff>122760</xdr:rowOff>
    </xdr:from>
    <xdr:to>
      <xdr:col>21</xdr:col>
      <xdr:colOff>103320</xdr:colOff>
      <xdr:row>94</xdr:row>
      <xdr:rowOff>167400</xdr:rowOff>
    </xdr:to>
    <xdr:sp>
      <xdr:nvSpPr>
        <xdr:cNvPr id="2266" name="テキスト ボックス 253"/>
        <xdr:cNvSpPr/>
      </xdr:nvSpPr>
      <xdr:spPr>
        <a:xfrm>
          <a:off x="3245400" y="1606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48,271</a:t>
          </a:r>
          <a:endParaRPr b="0" lang="en-US" sz="1000" spc="-1" strike="noStrike">
            <a:latin typeface="游明朝"/>
          </a:endParaRPr>
        </a:p>
      </xdr:txBody>
    </xdr:sp>
    <xdr:clientData/>
  </xdr:twoCellAnchor>
  <xdr:twoCellAnchor editAs="twoCell">
    <xdr:from>
      <xdr:col>15</xdr:col>
      <xdr:colOff>0</xdr:colOff>
      <xdr:row>96</xdr:row>
      <xdr:rowOff>138960</xdr:rowOff>
    </xdr:from>
    <xdr:to>
      <xdr:col>15</xdr:col>
      <xdr:colOff>101160</xdr:colOff>
      <xdr:row>97</xdr:row>
      <xdr:rowOff>68760</xdr:rowOff>
    </xdr:to>
    <xdr:sp>
      <xdr:nvSpPr>
        <xdr:cNvPr id="2267" name="楕円 254"/>
        <xdr:cNvSpPr/>
      </xdr:nvSpPr>
      <xdr:spPr>
        <a:xfrm>
          <a:off x="2619360" y="16598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165960</xdr:colOff>
      <xdr:row>95</xdr:row>
      <xdr:rowOff>104400</xdr:rowOff>
    </xdr:from>
    <xdr:to>
      <xdr:col>16</xdr:col>
      <xdr:colOff>167040</xdr:colOff>
      <xdr:row>96</xdr:row>
      <xdr:rowOff>149400</xdr:rowOff>
    </xdr:to>
    <xdr:sp>
      <xdr:nvSpPr>
        <xdr:cNvPr id="2268" name="テキスト ボックス 255"/>
        <xdr:cNvSpPr/>
      </xdr:nvSpPr>
      <xdr:spPr>
        <a:xfrm>
          <a:off x="2436120" y="16392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39,676</a:t>
          </a:r>
          <a:endParaRPr b="0" lang="en-US" sz="1000" spc="-1" strike="noStrike">
            <a:latin typeface="游明朝"/>
          </a:endParaRPr>
        </a:p>
      </xdr:txBody>
    </xdr:sp>
    <xdr:clientData/>
  </xdr:twoCellAnchor>
  <xdr:twoCellAnchor editAs="twoCell">
    <xdr:from>
      <xdr:col>10</xdr:col>
      <xdr:colOff>63360</xdr:colOff>
      <xdr:row>97</xdr:row>
      <xdr:rowOff>97920</xdr:rowOff>
    </xdr:from>
    <xdr:to>
      <xdr:col>10</xdr:col>
      <xdr:colOff>164520</xdr:colOff>
      <xdr:row>98</xdr:row>
      <xdr:rowOff>27720</xdr:rowOff>
    </xdr:to>
    <xdr:sp>
      <xdr:nvSpPr>
        <xdr:cNvPr id="2269" name="楕円 256"/>
        <xdr:cNvSpPr/>
      </xdr:nvSpPr>
      <xdr:spPr>
        <a:xfrm>
          <a:off x="1809720" y="167284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38880</xdr:colOff>
      <xdr:row>98</xdr:row>
      <xdr:rowOff>37080</xdr:rowOff>
    </xdr:from>
    <xdr:to>
      <xdr:col>12</xdr:col>
      <xdr:colOff>39960</xdr:colOff>
      <xdr:row>99</xdr:row>
      <xdr:rowOff>82080</xdr:rowOff>
    </xdr:to>
    <xdr:sp>
      <xdr:nvSpPr>
        <xdr:cNvPr id="2270" name="テキスト ボックス 257"/>
        <xdr:cNvSpPr/>
      </xdr:nvSpPr>
      <xdr:spPr>
        <a:xfrm>
          <a:off x="1610640" y="1683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36,266</a:t>
          </a:r>
          <a:endParaRPr b="0" lang="en-US" sz="1000" spc="-1" strike="noStrike">
            <a:latin typeface="游明朝"/>
          </a:endParaRPr>
        </a:p>
      </xdr:txBody>
    </xdr:sp>
    <xdr:clientData/>
  </xdr:twoCellAnchor>
  <xdr:twoCellAnchor editAs="twoCell">
    <xdr:from>
      <xdr:col>5</xdr:col>
      <xdr:colOff>127080</xdr:colOff>
      <xdr:row>97</xdr:row>
      <xdr:rowOff>97920</xdr:rowOff>
    </xdr:from>
    <xdr:to>
      <xdr:col>6</xdr:col>
      <xdr:colOff>37800</xdr:colOff>
      <xdr:row>98</xdr:row>
      <xdr:rowOff>27000</xdr:rowOff>
    </xdr:to>
    <xdr:sp>
      <xdr:nvSpPr>
        <xdr:cNvPr id="2271" name="楕円 258"/>
        <xdr:cNvSpPr/>
      </xdr:nvSpPr>
      <xdr:spPr>
        <a:xfrm>
          <a:off x="1000080" y="16728480"/>
          <a:ext cx="85320" cy="1008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102240</xdr:colOff>
      <xdr:row>96</xdr:row>
      <xdr:rowOff>61920</xdr:rowOff>
    </xdr:from>
    <xdr:to>
      <xdr:col>7</xdr:col>
      <xdr:colOff>103320</xdr:colOff>
      <xdr:row>97</xdr:row>
      <xdr:rowOff>106920</xdr:rowOff>
    </xdr:to>
    <xdr:sp>
      <xdr:nvSpPr>
        <xdr:cNvPr id="2272" name="テキスト ボックス 259"/>
        <xdr:cNvSpPr/>
      </xdr:nvSpPr>
      <xdr:spPr>
        <a:xfrm>
          <a:off x="800640" y="1652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36,282</a:t>
          </a:r>
          <a:endParaRPr b="0" lang="en-US" sz="1000" spc="-1" strike="noStrike">
            <a:latin typeface="游明朝"/>
          </a:endParaRPr>
        </a:p>
      </xdr:txBody>
    </xdr:sp>
    <xdr:clientData/>
  </xdr:twoCellAnchor>
  <xdr:twoCellAnchor editAs="twoCell">
    <xdr:from>
      <xdr:col>34</xdr:col>
      <xdr:colOff>127080</xdr:colOff>
      <xdr:row>23</xdr:row>
      <xdr:rowOff>55080</xdr:rowOff>
    </xdr:from>
    <xdr:to>
      <xdr:col>59</xdr:col>
      <xdr:colOff>50400</xdr:colOff>
      <xdr:row>25</xdr:row>
      <xdr:rowOff>29880</xdr:rowOff>
    </xdr:to>
    <xdr:sp>
      <xdr:nvSpPr>
        <xdr:cNvPr id="2273" name="正方形/長方形 260"/>
        <xdr:cNvSpPr/>
      </xdr:nvSpPr>
      <xdr:spPr>
        <a:xfrm>
          <a:off x="6064200" y="3998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游明朝"/>
          </a:endParaRPr>
        </a:p>
      </xdr:txBody>
    </xdr:sp>
    <xdr:clientData/>
  </xdr:twoCellAnchor>
  <xdr:twoCellAnchor editAs="twoCell">
    <xdr:from>
      <xdr:col>35</xdr:col>
      <xdr:colOff>63360</xdr:colOff>
      <xdr:row>25</xdr:row>
      <xdr:rowOff>55080</xdr:rowOff>
    </xdr:from>
    <xdr:to>
      <xdr:col>43</xdr:col>
      <xdr:colOff>63000</xdr:colOff>
      <xdr:row>26</xdr:row>
      <xdr:rowOff>133920</xdr:rowOff>
    </xdr:to>
    <xdr:sp>
      <xdr:nvSpPr>
        <xdr:cNvPr id="2274" name="正方形/長方形 261"/>
        <xdr:cNvSpPr/>
      </xdr:nvSpPr>
      <xdr:spPr>
        <a:xfrm>
          <a:off x="617508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86400</xdr:rowOff>
    </xdr:from>
    <xdr:to>
      <xdr:col>43</xdr:col>
      <xdr:colOff>63000</xdr:colOff>
      <xdr:row>27</xdr:row>
      <xdr:rowOff>171000</xdr:rowOff>
    </xdr:to>
    <xdr:sp>
      <xdr:nvSpPr>
        <xdr:cNvPr id="2275" name="正方形/長方形 262"/>
        <xdr:cNvSpPr/>
      </xdr:nvSpPr>
      <xdr:spPr>
        <a:xfrm>
          <a:off x="617508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28/37</a:t>
          </a:r>
          <a:endParaRPr b="0" lang="en-US" sz="1200" spc="-1" strike="noStrike">
            <a:latin typeface="游明朝"/>
          </a:endParaRPr>
        </a:p>
      </xdr:txBody>
    </xdr:sp>
    <xdr:clientData/>
  </xdr:twoCellAnchor>
  <xdr:twoCellAnchor editAs="twoCell">
    <xdr:from>
      <xdr:col>40</xdr:col>
      <xdr:colOff>127080</xdr:colOff>
      <xdr:row>25</xdr:row>
      <xdr:rowOff>55080</xdr:rowOff>
    </xdr:from>
    <xdr:to>
      <xdr:col>48</xdr:col>
      <xdr:colOff>126720</xdr:colOff>
      <xdr:row>26</xdr:row>
      <xdr:rowOff>133920</xdr:rowOff>
    </xdr:to>
    <xdr:sp>
      <xdr:nvSpPr>
        <xdr:cNvPr id="2276" name="正方形/長方形 263"/>
        <xdr:cNvSpPr/>
      </xdr:nvSpPr>
      <xdr:spPr>
        <a:xfrm>
          <a:off x="71121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86400</xdr:rowOff>
    </xdr:from>
    <xdr:to>
      <xdr:col>48</xdr:col>
      <xdr:colOff>126720</xdr:colOff>
      <xdr:row>27</xdr:row>
      <xdr:rowOff>171000</xdr:rowOff>
    </xdr:to>
    <xdr:sp>
      <xdr:nvSpPr>
        <xdr:cNvPr id="2277" name="正方形/長方形 264"/>
        <xdr:cNvSpPr/>
      </xdr:nvSpPr>
      <xdr:spPr>
        <a:xfrm>
          <a:off x="71121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715</a:t>
          </a:r>
          <a:endParaRPr b="0" lang="en-US" sz="1200" spc="-1" strike="noStrike">
            <a:latin typeface="游明朝"/>
          </a:endParaRPr>
        </a:p>
      </xdr:txBody>
    </xdr:sp>
    <xdr:clientData/>
  </xdr:twoCellAnchor>
  <xdr:twoCellAnchor editAs="twoCell">
    <xdr:from>
      <xdr:col>46</xdr:col>
      <xdr:colOff>127080</xdr:colOff>
      <xdr:row>25</xdr:row>
      <xdr:rowOff>55080</xdr:rowOff>
    </xdr:from>
    <xdr:to>
      <xdr:col>54</xdr:col>
      <xdr:colOff>126720</xdr:colOff>
      <xdr:row>26</xdr:row>
      <xdr:rowOff>133920</xdr:rowOff>
    </xdr:to>
    <xdr:sp>
      <xdr:nvSpPr>
        <xdr:cNvPr id="2278" name="正方形/長方形 265"/>
        <xdr:cNvSpPr/>
      </xdr:nvSpPr>
      <xdr:spPr>
        <a:xfrm>
          <a:off x="81597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26</xdr:row>
      <xdr:rowOff>86400</xdr:rowOff>
    </xdr:from>
    <xdr:to>
      <xdr:col>54</xdr:col>
      <xdr:colOff>126720</xdr:colOff>
      <xdr:row>27</xdr:row>
      <xdr:rowOff>171000</xdr:rowOff>
    </xdr:to>
    <xdr:sp>
      <xdr:nvSpPr>
        <xdr:cNvPr id="2279" name="正方形/長方形 266"/>
        <xdr:cNvSpPr/>
      </xdr:nvSpPr>
      <xdr:spPr>
        <a:xfrm>
          <a:off x="81597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328</a:t>
          </a:r>
          <a:endParaRPr b="0" lang="en-US" sz="1200" spc="-1" strike="noStrike">
            <a:latin typeface="游明朝"/>
          </a:endParaRPr>
        </a:p>
      </xdr:txBody>
    </xdr:sp>
    <xdr:clientData/>
  </xdr:twoCellAnchor>
  <xdr:twoCellAnchor editAs="twoCell">
    <xdr:from>
      <xdr:col>34</xdr:col>
      <xdr:colOff>127080</xdr:colOff>
      <xdr:row>28</xdr:row>
      <xdr:rowOff>24840</xdr:rowOff>
    </xdr:from>
    <xdr:to>
      <xdr:col>59</xdr:col>
      <xdr:colOff>50400</xdr:colOff>
      <xdr:row>41</xdr:row>
      <xdr:rowOff>79200</xdr:rowOff>
    </xdr:to>
    <xdr:sp>
      <xdr:nvSpPr>
        <xdr:cNvPr id="2280" name="正方形/長方形 267"/>
        <xdr:cNvSpPr/>
      </xdr:nvSpPr>
      <xdr:spPr>
        <a:xfrm>
          <a:off x="6064200" y="4825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2281" name="テキスト ボックス 268"/>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79200</xdr:rowOff>
    </xdr:from>
    <xdr:to>
      <xdr:col>59</xdr:col>
      <xdr:colOff>50760</xdr:colOff>
      <xdr:row>41</xdr:row>
      <xdr:rowOff>79200</xdr:rowOff>
    </xdr:to>
    <xdr:cxnSp>
      <xdr:nvCxnSpPr>
        <xdr:cNvPr id="2282" name="直線コネクタ 269"/>
        <xdr:cNvCxnSpPr/>
      </xdr:nvCxnSpPr>
      <xdr:spPr>
        <a:xfrm>
          <a:off x="6063840" y="7108560"/>
          <a:ext cx="4290120" cy="360"/>
        </a:xfrm>
        <a:prstGeom prst="straightConnector1">
          <a:avLst/>
        </a:prstGeom>
        <a:ln w="6350">
          <a:solidFill>
            <a:srgbClr val="c0c0c0"/>
          </a:solidFill>
          <a:miter/>
        </a:ln>
      </xdr:spPr>
    </xdr:cxnSp>
    <xdr:clientData/>
  </xdr:twoCellAnchor>
  <xdr:twoCellAnchor editAs="twoCell">
    <xdr:from>
      <xdr:col>34</xdr:col>
      <xdr:colOff>126720</xdr:colOff>
      <xdr:row>39</xdr:row>
      <xdr:rowOff>42480</xdr:rowOff>
    </xdr:from>
    <xdr:to>
      <xdr:col>59</xdr:col>
      <xdr:colOff>50760</xdr:colOff>
      <xdr:row>39</xdr:row>
      <xdr:rowOff>42480</xdr:rowOff>
    </xdr:to>
    <xdr:cxnSp>
      <xdr:nvCxnSpPr>
        <xdr:cNvPr id="2283" name="直線コネクタ 270"/>
        <xdr:cNvCxnSpPr/>
      </xdr:nvCxnSpPr>
      <xdr:spPr>
        <a:xfrm>
          <a:off x="6063840" y="6729120"/>
          <a:ext cx="4290120" cy="360"/>
        </a:xfrm>
        <a:prstGeom prst="straightConnector1">
          <a:avLst/>
        </a:prstGeom>
        <a:ln w="6350">
          <a:solidFill>
            <a:srgbClr val="c0c0c0"/>
          </a:solidFill>
          <a:miter/>
        </a:ln>
      </xdr:spPr>
    </xdr:cxnSp>
    <xdr:clientData/>
  </xdr:twoCellAnchor>
  <xdr:twoCellAnchor editAs="oneCell">
    <xdr:from>
      <xdr:col>33</xdr:col>
      <xdr:colOff>70560</xdr:colOff>
      <xdr:row>38</xdr:row>
      <xdr:rowOff>87480</xdr:rowOff>
    </xdr:from>
    <xdr:to>
      <xdr:col>34</xdr:col>
      <xdr:colOff>140760</xdr:colOff>
      <xdr:row>39</xdr:row>
      <xdr:rowOff>132480</xdr:rowOff>
    </xdr:to>
    <xdr:sp>
      <xdr:nvSpPr>
        <xdr:cNvPr id="2284" name="テキスト ボックス 271"/>
        <xdr:cNvSpPr/>
      </xdr:nvSpPr>
      <xdr:spPr>
        <a:xfrm>
          <a:off x="5833080" y="6602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cxnSp>
      <xdr:nvCxnSpPr>
        <xdr:cNvPr id="2285" name="直線コネクタ 272"/>
        <xdr:cNvCxnSpPr/>
      </xdr:nvCxnSpPr>
      <xdr:spPr>
        <a:xfrm>
          <a:off x="6063840" y="6349680"/>
          <a:ext cx="4290120" cy="360"/>
        </a:xfrm>
        <a:prstGeom prst="straightConnector1">
          <a:avLst/>
        </a:prstGeom>
        <a:ln w="6350">
          <a:solidFill>
            <a:srgbClr val="c0c0c0"/>
          </a:solidFill>
          <a:miter/>
        </a:ln>
      </xdr:spPr>
    </xdr:cxnSp>
    <xdr:clientData/>
  </xdr:twoCellAnchor>
  <xdr:twoCellAnchor editAs="oneCell">
    <xdr:from>
      <xdr:col>32</xdr:col>
      <xdr:colOff>40680</xdr:colOff>
      <xdr:row>36</xdr:row>
      <xdr:rowOff>50400</xdr:rowOff>
    </xdr:from>
    <xdr:to>
      <xdr:col>34</xdr:col>
      <xdr:colOff>152280</xdr:colOff>
      <xdr:row>37</xdr:row>
      <xdr:rowOff>95400</xdr:rowOff>
    </xdr:to>
    <xdr:sp>
      <xdr:nvSpPr>
        <xdr:cNvPr id="2286" name="テキスト ボックス 273"/>
        <xdr:cNvSpPr/>
      </xdr:nvSpPr>
      <xdr:spPr>
        <a:xfrm>
          <a:off x="5628600" y="62226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126720</xdr:colOff>
      <xdr:row>34</xdr:row>
      <xdr:rowOff>134280</xdr:rowOff>
    </xdr:from>
    <xdr:to>
      <xdr:col>59</xdr:col>
      <xdr:colOff>50760</xdr:colOff>
      <xdr:row>34</xdr:row>
      <xdr:rowOff>134280</xdr:rowOff>
    </xdr:to>
    <xdr:cxnSp>
      <xdr:nvCxnSpPr>
        <xdr:cNvPr id="2287" name="直線コネクタ 274"/>
        <xdr:cNvCxnSpPr/>
      </xdr:nvCxnSpPr>
      <xdr:spPr>
        <a:xfrm>
          <a:off x="6063840" y="5963760"/>
          <a:ext cx="4290120" cy="360"/>
        </a:xfrm>
        <a:prstGeom prst="straightConnector1">
          <a:avLst/>
        </a:prstGeom>
        <a:ln w="6350">
          <a:solidFill>
            <a:srgbClr val="c0c0c0"/>
          </a:solidFill>
          <a:miter/>
        </a:ln>
      </xdr:spPr>
    </xdr:cxnSp>
    <xdr:clientData/>
  </xdr:twoCellAnchor>
  <xdr:twoCellAnchor editAs="oneCell">
    <xdr:from>
      <xdr:col>32</xdr:col>
      <xdr:colOff>40680</xdr:colOff>
      <xdr:row>34</xdr:row>
      <xdr:rowOff>4680</xdr:rowOff>
    </xdr:from>
    <xdr:to>
      <xdr:col>34</xdr:col>
      <xdr:colOff>152280</xdr:colOff>
      <xdr:row>35</xdr:row>
      <xdr:rowOff>49680</xdr:rowOff>
    </xdr:to>
    <xdr:sp>
      <xdr:nvSpPr>
        <xdr:cNvPr id="2288" name="テキスト ボックス 275"/>
        <xdr:cNvSpPr/>
      </xdr:nvSpPr>
      <xdr:spPr>
        <a:xfrm>
          <a:off x="5628600" y="58341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32</xdr:row>
      <xdr:rowOff>97560</xdr:rowOff>
    </xdr:from>
    <xdr:to>
      <xdr:col>59</xdr:col>
      <xdr:colOff>50760</xdr:colOff>
      <xdr:row>32</xdr:row>
      <xdr:rowOff>97560</xdr:rowOff>
    </xdr:to>
    <xdr:cxnSp>
      <xdr:nvCxnSpPr>
        <xdr:cNvPr id="2289" name="直線コネクタ 276"/>
        <xdr:cNvCxnSpPr/>
      </xdr:nvCxnSpPr>
      <xdr:spPr>
        <a:xfrm>
          <a:off x="6063840" y="5583960"/>
          <a:ext cx="4290120" cy="360"/>
        </a:xfrm>
        <a:prstGeom prst="straightConnector1">
          <a:avLst/>
        </a:prstGeom>
        <a:ln w="6350">
          <a:solidFill>
            <a:srgbClr val="c0c0c0"/>
          </a:solidFill>
          <a:miter/>
        </a:ln>
      </xdr:spPr>
    </xdr:cxnSp>
    <xdr:clientData/>
  </xdr:twoCellAnchor>
  <xdr:twoCellAnchor editAs="oneCell">
    <xdr:from>
      <xdr:col>32</xdr:col>
      <xdr:colOff>40680</xdr:colOff>
      <xdr:row>31</xdr:row>
      <xdr:rowOff>140760</xdr:rowOff>
    </xdr:from>
    <xdr:to>
      <xdr:col>34</xdr:col>
      <xdr:colOff>152280</xdr:colOff>
      <xdr:row>33</xdr:row>
      <xdr:rowOff>14400</xdr:rowOff>
    </xdr:to>
    <xdr:sp>
      <xdr:nvSpPr>
        <xdr:cNvPr id="2290" name="テキスト ボックス 277"/>
        <xdr:cNvSpPr/>
      </xdr:nvSpPr>
      <xdr:spPr>
        <a:xfrm>
          <a:off x="5628600" y="545580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34</xdr:col>
      <xdr:colOff>126720</xdr:colOff>
      <xdr:row>30</xdr:row>
      <xdr:rowOff>60840</xdr:rowOff>
    </xdr:from>
    <xdr:to>
      <xdr:col>59</xdr:col>
      <xdr:colOff>50760</xdr:colOff>
      <xdr:row>30</xdr:row>
      <xdr:rowOff>60840</xdr:rowOff>
    </xdr:to>
    <xdr:cxnSp>
      <xdr:nvCxnSpPr>
        <xdr:cNvPr id="2291" name="直線コネクタ 278"/>
        <xdr:cNvCxnSpPr/>
      </xdr:nvCxnSpPr>
      <xdr:spPr>
        <a:xfrm>
          <a:off x="6063840" y="5204520"/>
          <a:ext cx="4290120" cy="360"/>
        </a:xfrm>
        <a:prstGeom prst="straightConnector1">
          <a:avLst/>
        </a:prstGeom>
        <a:ln w="6350">
          <a:solidFill>
            <a:srgbClr val="c0c0c0"/>
          </a:solidFill>
          <a:miter/>
        </a:ln>
      </xdr:spPr>
    </xdr:cxnSp>
    <xdr:clientData/>
  </xdr:twoCellAnchor>
  <xdr:twoCellAnchor editAs="oneCell">
    <xdr:from>
      <xdr:col>32</xdr:col>
      <xdr:colOff>40680</xdr:colOff>
      <xdr:row>29</xdr:row>
      <xdr:rowOff>103320</xdr:rowOff>
    </xdr:from>
    <xdr:to>
      <xdr:col>34</xdr:col>
      <xdr:colOff>152280</xdr:colOff>
      <xdr:row>30</xdr:row>
      <xdr:rowOff>147960</xdr:rowOff>
    </xdr:to>
    <xdr:sp>
      <xdr:nvSpPr>
        <xdr:cNvPr id="2292" name="テキスト ボックス 279"/>
        <xdr:cNvSpPr/>
      </xdr:nvSpPr>
      <xdr:spPr>
        <a:xfrm>
          <a:off x="5628600" y="507528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34</xdr:col>
      <xdr:colOff>126720</xdr:colOff>
      <xdr:row>28</xdr:row>
      <xdr:rowOff>24480</xdr:rowOff>
    </xdr:from>
    <xdr:to>
      <xdr:col>59</xdr:col>
      <xdr:colOff>50760</xdr:colOff>
      <xdr:row>28</xdr:row>
      <xdr:rowOff>24480</xdr:rowOff>
    </xdr:to>
    <xdr:cxnSp>
      <xdr:nvCxnSpPr>
        <xdr:cNvPr id="2293" name="直線コネクタ 280"/>
        <xdr:cNvCxnSpPr/>
      </xdr:nvCxnSpPr>
      <xdr:spPr>
        <a:xfrm>
          <a:off x="6063840" y="4825080"/>
          <a:ext cx="4290120" cy="360"/>
        </a:xfrm>
        <a:prstGeom prst="straightConnector1">
          <a:avLst/>
        </a:prstGeom>
        <a:ln w="6350">
          <a:solidFill>
            <a:srgbClr val="c0c0c0"/>
          </a:solidFill>
          <a:miter/>
        </a:ln>
      </xdr:spPr>
    </xdr:cxnSp>
    <xdr:clientData/>
  </xdr:twoCellAnchor>
  <xdr:twoCellAnchor editAs="oneCell">
    <xdr:from>
      <xdr:col>32</xdr:col>
      <xdr:colOff>40680</xdr:colOff>
      <xdr:row>27</xdr:row>
      <xdr:rowOff>65880</xdr:rowOff>
    </xdr:from>
    <xdr:to>
      <xdr:col>34</xdr:col>
      <xdr:colOff>152280</xdr:colOff>
      <xdr:row>28</xdr:row>
      <xdr:rowOff>110880</xdr:rowOff>
    </xdr:to>
    <xdr:sp>
      <xdr:nvSpPr>
        <xdr:cNvPr id="2294" name="テキスト ボックス 281"/>
        <xdr:cNvSpPr/>
      </xdr:nvSpPr>
      <xdr:spPr>
        <a:xfrm>
          <a:off x="5628600" y="469512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34</xdr:col>
      <xdr:colOff>127080</xdr:colOff>
      <xdr:row>28</xdr:row>
      <xdr:rowOff>24840</xdr:rowOff>
    </xdr:from>
    <xdr:to>
      <xdr:col>59</xdr:col>
      <xdr:colOff>50400</xdr:colOff>
      <xdr:row>41</xdr:row>
      <xdr:rowOff>79200</xdr:rowOff>
    </xdr:to>
    <xdr:sp>
      <xdr:nvSpPr>
        <xdr:cNvPr id="2295" name="労働費グラフ枠"/>
        <xdr:cNvSpPr/>
      </xdr:nvSpPr>
      <xdr:spPr>
        <a:xfrm>
          <a:off x="6064200" y="4825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30</xdr:row>
      <xdr:rowOff>88560</xdr:rowOff>
    </xdr:from>
    <xdr:to>
      <xdr:col>55</xdr:col>
      <xdr:colOff>0</xdr:colOff>
      <xdr:row>39</xdr:row>
      <xdr:rowOff>42480</xdr:rowOff>
    </xdr:to>
    <xdr:cxnSp>
      <xdr:nvCxnSpPr>
        <xdr:cNvPr id="2296" name="直線コネクタ 283"/>
        <xdr:cNvCxnSpPr/>
      </xdr:nvCxnSpPr>
      <xdr:spPr>
        <a:xfrm flipV="1">
          <a:off x="9604440" y="5232240"/>
          <a:ext cx="360" cy="1497240"/>
        </a:xfrm>
        <a:prstGeom prst="straightConnector1">
          <a:avLst/>
        </a:prstGeom>
        <a:ln w="31750">
          <a:solidFill>
            <a:srgbClr val="808080"/>
          </a:solidFill>
          <a:miter/>
        </a:ln>
      </xdr:spPr>
    </xdr:cxnSp>
    <xdr:clientData/>
  </xdr:twoCellAnchor>
  <xdr:twoCellAnchor editAs="oneCell">
    <xdr:from>
      <xdr:col>55</xdr:col>
      <xdr:colOff>52920</xdr:colOff>
      <xdr:row>39</xdr:row>
      <xdr:rowOff>62640</xdr:rowOff>
    </xdr:from>
    <xdr:to>
      <xdr:col>56</xdr:col>
      <xdr:colOff>123120</xdr:colOff>
      <xdr:row>40</xdr:row>
      <xdr:rowOff>107640</xdr:rowOff>
    </xdr:to>
    <xdr:sp>
      <xdr:nvSpPr>
        <xdr:cNvPr id="2297" name="労働費最小値テキスト"/>
        <xdr:cNvSpPr/>
      </xdr:nvSpPr>
      <xdr:spPr>
        <a:xfrm>
          <a:off x="9657360" y="6749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39</xdr:row>
      <xdr:rowOff>42480</xdr:rowOff>
    </xdr:from>
    <xdr:to>
      <xdr:col>55</xdr:col>
      <xdr:colOff>88560</xdr:colOff>
      <xdr:row>39</xdr:row>
      <xdr:rowOff>42480</xdr:rowOff>
    </xdr:to>
    <xdr:cxnSp>
      <xdr:nvCxnSpPr>
        <xdr:cNvPr id="2298" name="直線コネクタ 285"/>
        <xdr:cNvCxnSpPr/>
      </xdr:nvCxnSpPr>
      <xdr:spPr>
        <a:xfrm>
          <a:off x="9531360" y="6729120"/>
          <a:ext cx="162000" cy="360"/>
        </a:xfrm>
        <a:prstGeom prst="straightConnector1">
          <a:avLst/>
        </a:prstGeom>
        <a:ln w="19050">
          <a:solidFill>
            <a:srgbClr val="000000"/>
          </a:solidFill>
          <a:miter/>
        </a:ln>
      </xdr:spPr>
    </xdr:cxnSp>
    <xdr:clientData/>
  </xdr:twoCellAnchor>
  <xdr:twoCellAnchor editAs="oneCell">
    <xdr:from>
      <xdr:col>55</xdr:col>
      <xdr:colOff>54720</xdr:colOff>
      <xdr:row>29</xdr:row>
      <xdr:rowOff>53640</xdr:rowOff>
    </xdr:from>
    <xdr:to>
      <xdr:col>57</xdr:col>
      <xdr:colOff>166680</xdr:colOff>
      <xdr:row>30</xdr:row>
      <xdr:rowOff>98280</xdr:rowOff>
    </xdr:to>
    <xdr:sp>
      <xdr:nvSpPr>
        <xdr:cNvPr id="2299" name="労働費最大値テキスト"/>
        <xdr:cNvSpPr/>
      </xdr:nvSpPr>
      <xdr:spPr>
        <a:xfrm>
          <a:off x="9659160" y="5025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3,925</a:t>
          </a:r>
          <a:endParaRPr b="0" lang="en-US" sz="1000" spc="-1" strike="noStrike">
            <a:latin typeface="游明朝"/>
          </a:endParaRPr>
        </a:p>
      </xdr:txBody>
    </xdr:sp>
    <xdr:clientData/>
  </xdr:twoCellAnchor>
  <xdr:twoCellAnchor editAs="twoCell">
    <xdr:from>
      <xdr:col>54</xdr:col>
      <xdr:colOff>101520</xdr:colOff>
      <xdr:row>30</xdr:row>
      <xdr:rowOff>88560</xdr:rowOff>
    </xdr:from>
    <xdr:to>
      <xdr:col>55</xdr:col>
      <xdr:colOff>88560</xdr:colOff>
      <xdr:row>30</xdr:row>
      <xdr:rowOff>88560</xdr:rowOff>
    </xdr:to>
    <xdr:cxnSp>
      <xdr:nvCxnSpPr>
        <xdr:cNvPr id="2300" name="直線コネクタ 287"/>
        <xdr:cNvCxnSpPr/>
      </xdr:nvCxnSpPr>
      <xdr:spPr>
        <a:xfrm>
          <a:off x="9531360" y="5232240"/>
          <a:ext cx="162000" cy="360"/>
        </a:xfrm>
        <a:prstGeom prst="straightConnector1">
          <a:avLst/>
        </a:prstGeom>
        <a:ln w="19050">
          <a:solidFill>
            <a:srgbClr val="000000"/>
          </a:solidFill>
          <a:miter/>
        </a:ln>
      </xdr:spPr>
    </xdr:cxnSp>
    <xdr:clientData/>
  </xdr:twoCellAnchor>
  <xdr:twoCellAnchor editAs="twoCell">
    <xdr:from>
      <xdr:col>50</xdr:col>
      <xdr:colOff>114120</xdr:colOff>
      <xdr:row>39</xdr:row>
      <xdr:rowOff>42480</xdr:rowOff>
    </xdr:from>
    <xdr:to>
      <xdr:col>54</xdr:col>
      <xdr:colOff>174600</xdr:colOff>
      <xdr:row>39</xdr:row>
      <xdr:rowOff>42480</xdr:rowOff>
    </xdr:to>
    <xdr:cxnSp>
      <xdr:nvCxnSpPr>
        <xdr:cNvPr id="2301" name="直線コネクタ 288"/>
        <xdr:cNvCxnSpPr/>
      </xdr:nvCxnSpPr>
      <xdr:spPr>
        <a:xfrm>
          <a:off x="8845200" y="6729120"/>
          <a:ext cx="759600" cy="360"/>
        </a:xfrm>
        <a:prstGeom prst="straightConnector1">
          <a:avLst/>
        </a:prstGeom>
        <a:ln w="6350">
          <a:solidFill>
            <a:srgbClr val="ff0000"/>
          </a:solidFill>
          <a:miter/>
        </a:ln>
      </xdr:spPr>
    </xdr:cxnSp>
    <xdr:clientData/>
  </xdr:twoCellAnchor>
  <xdr:twoCellAnchor editAs="oneCell">
    <xdr:from>
      <xdr:col>55</xdr:col>
      <xdr:colOff>53640</xdr:colOff>
      <xdr:row>36</xdr:row>
      <xdr:rowOff>95040</xdr:rowOff>
    </xdr:from>
    <xdr:to>
      <xdr:col>57</xdr:col>
      <xdr:colOff>76320</xdr:colOff>
      <xdr:row>37</xdr:row>
      <xdr:rowOff>140040</xdr:rowOff>
    </xdr:to>
    <xdr:sp>
      <xdr:nvSpPr>
        <xdr:cNvPr id="2302" name="労働費平均値テキスト"/>
        <xdr:cNvSpPr/>
      </xdr:nvSpPr>
      <xdr:spPr>
        <a:xfrm>
          <a:off x="9658080" y="62672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726</a:t>
          </a:r>
          <a:endParaRPr b="0" lang="en-US" sz="1000" spc="-1" strike="noStrike">
            <a:latin typeface="游明朝"/>
          </a:endParaRPr>
        </a:p>
      </xdr:txBody>
    </xdr:sp>
    <xdr:clientData/>
  </xdr:twoCellAnchor>
  <xdr:twoCellAnchor editAs="twoCell">
    <xdr:from>
      <xdr:col>54</xdr:col>
      <xdr:colOff>139680</xdr:colOff>
      <xdr:row>37</xdr:row>
      <xdr:rowOff>57960</xdr:rowOff>
    </xdr:from>
    <xdr:to>
      <xdr:col>55</xdr:col>
      <xdr:colOff>50400</xdr:colOff>
      <xdr:row>37</xdr:row>
      <xdr:rowOff>155520</xdr:rowOff>
    </xdr:to>
    <xdr:sp>
      <xdr:nvSpPr>
        <xdr:cNvPr id="2303" name="フローチャート: 判断 290"/>
        <xdr:cNvSpPr/>
      </xdr:nvSpPr>
      <xdr:spPr>
        <a:xfrm>
          <a:off x="9569520" y="640152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39</xdr:row>
      <xdr:rowOff>42480</xdr:rowOff>
    </xdr:from>
    <xdr:to>
      <xdr:col>50</xdr:col>
      <xdr:colOff>114120</xdr:colOff>
      <xdr:row>39</xdr:row>
      <xdr:rowOff>42480</xdr:rowOff>
    </xdr:to>
    <xdr:cxnSp>
      <xdr:nvCxnSpPr>
        <xdr:cNvPr id="2304" name="直線コネクタ 291"/>
        <xdr:cNvCxnSpPr/>
      </xdr:nvCxnSpPr>
      <xdr:spPr>
        <a:xfrm>
          <a:off x="8032680" y="6729120"/>
          <a:ext cx="812880" cy="360"/>
        </a:xfrm>
        <a:prstGeom prst="straightConnector1">
          <a:avLst/>
        </a:prstGeom>
        <a:ln w="6350">
          <a:solidFill>
            <a:srgbClr val="ff0000"/>
          </a:solidFill>
          <a:miter/>
        </a:ln>
      </xdr:spPr>
    </xdr:cxnSp>
    <xdr:clientData/>
  </xdr:twoCellAnchor>
  <xdr:twoCellAnchor editAs="twoCell">
    <xdr:from>
      <xdr:col>50</xdr:col>
      <xdr:colOff>63360</xdr:colOff>
      <xdr:row>37</xdr:row>
      <xdr:rowOff>63360</xdr:rowOff>
    </xdr:from>
    <xdr:to>
      <xdr:col>50</xdr:col>
      <xdr:colOff>164520</xdr:colOff>
      <xdr:row>37</xdr:row>
      <xdr:rowOff>160200</xdr:rowOff>
    </xdr:to>
    <xdr:sp>
      <xdr:nvSpPr>
        <xdr:cNvPr id="2305" name="フローチャート: 判断 292"/>
        <xdr:cNvSpPr/>
      </xdr:nvSpPr>
      <xdr:spPr>
        <a:xfrm>
          <a:off x="8794440" y="6406920"/>
          <a:ext cx="101160" cy="968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115560</xdr:colOff>
      <xdr:row>36</xdr:row>
      <xdr:rowOff>27720</xdr:rowOff>
    </xdr:from>
    <xdr:to>
      <xdr:col>51</xdr:col>
      <xdr:colOff>137880</xdr:colOff>
      <xdr:row>37</xdr:row>
      <xdr:rowOff>72720</xdr:rowOff>
    </xdr:to>
    <xdr:sp>
      <xdr:nvSpPr>
        <xdr:cNvPr id="2306" name="テキスト ボックス 293"/>
        <xdr:cNvSpPr/>
      </xdr:nvSpPr>
      <xdr:spPr>
        <a:xfrm>
          <a:off x="8672040" y="61999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711</a:t>
          </a:r>
          <a:endParaRPr b="0" lang="en-US" sz="1000" spc="-1" strike="noStrike">
            <a:latin typeface="游明朝"/>
          </a:endParaRPr>
        </a:p>
      </xdr:txBody>
    </xdr:sp>
    <xdr:clientData/>
  </xdr:twoCellAnchor>
  <xdr:twoCellAnchor editAs="twoCell">
    <xdr:from>
      <xdr:col>41</xdr:col>
      <xdr:colOff>50760</xdr:colOff>
      <xdr:row>39</xdr:row>
      <xdr:rowOff>42480</xdr:rowOff>
    </xdr:from>
    <xdr:to>
      <xdr:col>45</xdr:col>
      <xdr:colOff>174600</xdr:colOff>
      <xdr:row>39</xdr:row>
      <xdr:rowOff>42480</xdr:rowOff>
    </xdr:to>
    <xdr:cxnSp>
      <xdr:nvCxnSpPr>
        <xdr:cNvPr id="2307" name="直線コネクタ 294"/>
        <xdr:cNvCxnSpPr/>
      </xdr:nvCxnSpPr>
      <xdr:spPr>
        <a:xfrm>
          <a:off x="7210440" y="6729120"/>
          <a:ext cx="822600" cy="360"/>
        </a:xfrm>
        <a:prstGeom prst="straightConnector1">
          <a:avLst/>
        </a:prstGeom>
        <a:ln w="6350">
          <a:solidFill>
            <a:srgbClr val="ff0000"/>
          </a:solidFill>
          <a:miter/>
        </a:ln>
      </xdr:spPr>
    </xdr:cxnSp>
    <xdr:clientData/>
  </xdr:twoCellAnchor>
  <xdr:twoCellAnchor editAs="twoCell">
    <xdr:from>
      <xdr:col>45</xdr:col>
      <xdr:colOff>127080</xdr:colOff>
      <xdr:row>37</xdr:row>
      <xdr:rowOff>65880</xdr:rowOff>
    </xdr:from>
    <xdr:to>
      <xdr:col>46</xdr:col>
      <xdr:colOff>37800</xdr:colOff>
      <xdr:row>37</xdr:row>
      <xdr:rowOff>163440</xdr:rowOff>
    </xdr:to>
    <xdr:sp>
      <xdr:nvSpPr>
        <xdr:cNvPr id="2308" name="フローチャート: 判断 295"/>
        <xdr:cNvSpPr/>
      </xdr:nvSpPr>
      <xdr:spPr>
        <a:xfrm>
          <a:off x="7985160" y="640944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2880</xdr:colOff>
      <xdr:row>36</xdr:row>
      <xdr:rowOff>30960</xdr:rowOff>
    </xdr:from>
    <xdr:to>
      <xdr:col>47</xdr:col>
      <xdr:colOff>25560</xdr:colOff>
      <xdr:row>37</xdr:row>
      <xdr:rowOff>75960</xdr:rowOff>
    </xdr:to>
    <xdr:sp>
      <xdr:nvSpPr>
        <xdr:cNvPr id="2309" name="テキスト ボックス 296"/>
        <xdr:cNvSpPr/>
      </xdr:nvSpPr>
      <xdr:spPr>
        <a:xfrm>
          <a:off x="7860960" y="62031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704</a:t>
          </a:r>
          <a:endParaRPr b="0" lang="en-US" sz="1000" spc="-1" strike="noStrike">
            <a:latin typeface="游明朝"/>
          </a:endParaRPr>
        </a:p>
      </xdr:txBody>
    </xdr:sp>
    <xdr:clientData/>
  </xdr:twoCellAnchor>
  <xdr:twoCellAnchor editAs="twoCell">
    <xdr:from>
      <xdr:col>36</xdr:col>
      <xdr:colOff>114120</xdr:colOff>
      <xdr:row>39</xdr:row>
      <xdr:rowOff>42480</xdr:rowOff>
    </xdr:from>
    <xdr:to>
      <xdr:col>41</xdr:col>
      <xdr:colOff>50760</xdr:colOff>
      <xdr:row>39</xdr:row>
      <xdr:rowOff>42480</xdr:rowOff>
    </xdr:to>
    <xdr:cxnSp>
      <xdr:nvCxnSpPr>
        <xdr:cNvPr id="2310" name="直線コネクタ 297"/>
        <xdr:cNvCxnSpPr/>
      </xdr:nvCxnSpPr>
      <xdr:spPr>
        <a:xfrm>
          <a:off x="6400800" y="6729120"/>
          <a:ext cx="810000" cy="360"/>
        </a:xfrm>
        <a:prstGeom prst="straightConnector1">
          <a:avLst/>
        </a:prstGeom>
        <a:ln w="6350">
          <a:solidFill>
            <a:srgbClr val="ff0000"/>
          </a:solidFill>
          <a:miter/>
        </a:ln>
      </xdr:spPr>
    </xdr:cxnSp>
    <xdr:clientData/>
  </xdr:twoCellAnchor>
  <xdr:twoCellAnchor editAs="twoCell">
    <xdr:from>
      <xdr:col>41</xdr:col>
      <xdr:colOff>0</xdr:colOff>
      <xdr:row>37</xdr:row>
      <xdr:rowOff>32400</xdr:rowOff>
    </xdr:from>
    <xdr:to>
      <xdr:col>41</xdr:col>
      <xdr:colOff>101160</xdr:colOff>
      <xdr:row>37</xdr:row>
      <xdr:rowOff>129960</xdr:rowOff>
    </xdr:to>
    <xdr:sp>
      <xdr:nvSpPr>
        <xdr:cNvPr id="2311" name="フローチャート: 判断 298"/>
        <xdr:cNvSpPr/>
      </xdr:nvSpPr>
      <xdr:spPr>
        <a:xfrm>
          <a:off x="7159680" y="637596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52200</xdr:colOff>
      <xdr:row>35</xdr:row>
      <xdr:rowOff>162000</xdr:rowOff>
    </xdr:from>
    <xdr:to>
      <xdr:col>42</xdr:col>
      <xdr:colOff>74880</xdr:colOff>
      <xdr:row>37</xdr:row>
      <xdr:rowOff>35640</xdr:rowOff>
    </xdr:to>
    <xdr:sp>
      <xdr:nvSpPr>
        <xdr:cNvPr id="2312" name="テキスト ボックス 299"/>
        <xdr:cNvSpPr/>
      </xdr:nvSpPr>
      <xdr:spPr>
        <a:xfrm>
          <a:off x="7037280" y="6162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795</a:t>
          </a:r>
          <a:endParaRPr b="0" lang="en-US" sz="1000" spc="-1" strike="noStrike">
            <a:latin typeface="游明朝"/>
          </a:endParaRPr>
        </a:p>
      </xdr:txBody>
    </xdr:sp>
    <xdr:clientData/>
  </xdr:twoCellAnchor>
  <xdr:twoCellAnchor editAs="twoCell">
    <xdr:from>
      <xdr:col>36</xdr:col>
      <xdr:colOff>63360</xdr:colOff>
      <xdr:row>37</xdr:row>
      <xdr:rowOff>50760</xdr:rowOff>
    </xdr:from>
    <xdr:to>
      <xdr:col>36</xdr:col>
      <xdr:colOff>164520</xdr:colOff>
      <xdr:row>37</xdr:row>
      <xdr:rowOff>148680</xdr:rowOff>
    </xdr:to>
    <xdr:sp>
      <xdr:nvSpPr>
        <xdr:cNvPr id="2313" name="フローチャート: 判断 300"/>
        <xdr:cNvSpPr/>
      </xdr:nvSpPr>
      <xdr:spPr>
        <a:xfrm>
          <a:off x="6350040" y="6394320"/>
          <a:ext cx="10116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115560</xdr:colOff>
      <xdr:row>36</xdr:row>
      <xdr:rowOff>9000</xdr:rowOff>
    </xdr:from>
    <xdr:to>
      <xdr:col>37</xdr:col>
      <xdr:colOff>137880</xdr:colOff>
      <xdr:row>37</xdr:row>
      <xdr:rowOff>54000</xdr:rowOff>
    </xdr:to>
    <xdr:sp>
      <xdr:nvSpPr>
        <xdr:cNvPr id="2314" name="テキスト ボックス 301"/>
        <xdr:cNvSpPr/>
      </xdr:nvSpPr>
      <xdr:spPr>
        <a:xfrm>
          <a:off x="6227280" y="6181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游明朝"/>
          </a:endParaRPr>
        </a:p>
      </xdr:txBody>
    </xdr:sp>
    <xdr:clientData/>
  </xdr:twoCellAnchor>
  <xdr:twoCellAnchor editAs="oneCell">
    <xdr:from>
      <xdr:col>54</xdr:col>
      <xdr:colOff>0</xdr:colOff>
      <xdr:row>41</xdr:row>
      <xdr:rowOff>92880</xdr:rowOff>
    </xdr:from>
    <xdr:to>
      <xdr:col>58</xdr:col>
      <xdr:colOff>63360</xdr:colOff>
      <xdr:row>42</xdr:row>
      <xdr:rowOff>137520</xdr:rowOff>
    </xdr:to>
    <xdr:sp>
      <xdr:nvSpPr>
        <xdr:cNvPr id="2315" name="テキスト ボックス 302"/>
        <xdr:cNvSpPr/>
      </xdr:nvSpPr>
      <xdr:spPr>
        <a:xfrm>
          <a:off x="94298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92880</xdr:rowOff>
    </xdr:from>
    <xdr:to>
      <xdr:col>54</xdr:col>
      <xdr:colOff>2880</xdr:colOff>
      <xdr:row>42</xdr:row>
      <xdr:rowOff>137520</xdr:rowOff>
    </xdr:to>
    <xdr:sp>
      <xdr:nvSpPr>
        <xdr:cNvPr id="2316" name="テキスト ボックス 303"/>
        <xdr:cNvSpPr/>
      </xdr:nvSpPr>
      <xdr:spPr>
        <a:xfrm>
          <a:off x="86709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41</xdr:row>
      <xdr:rowOff>92880</xdr:rowOff>
    </xdr:from>
    <xdr:to>
      <xdr:col>49</xdr:col>
      <xdr:colOff>63360</xdr:colOff>
      <xdr:row>42</xdr:row>
      <xdr:rowOff>137520</xdr:rowOff>
    </xdr:to>
    <xdr:sp>
      <xdr:nvSpPr>
        <xdr:cNvPr id="2317" name="テキスト ボックス 304"/>
        <xdr:cNvSpPr/>
      </xdr:nvSpPr>
      <xdr:spPr>
        <a:xfrm>
          <a:off x="78580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92880</xdr:rowOff>
    </xdr:from>
    <xdr:to>
      <xdr:col>44</xdr:col>
      <xdr:colOff>114120</xdr:colOff>
      <xdr:row>42</xdr:row>
      <xdr:rowOff>137520</xdr:rowOff>
    </xdr:to>
    <xdr:sp>
      <xdr:nvSpPr>
        <xdr:cNvPr id="2318" name="テキスト ボックス 305"/>
        <xdr:cNvSpPr/>
      </xdr:nvSpPr>
      <xdr:spPr>
        <a:xfrm>
          <a:off x="70358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92880</xdr:rowOff>
    </xdr:from>
    <xdr:to>
      <xdr:col>40</xdr:col>
      <xdr:colOff>2880</xdr:colOff>
      <xdr:row>42</xdr:row>
      <xdr:rowOff>137520</xdr:rowOff>
    </xdr:to>
    <xdr:sp>
      <xdr:nvSpPr>
        <xdr:cNvPr id="2319" name="テキスト ボックス 306"/>
        <xdr:cNvSpPr/>
      </xdr:nvSpPr>
      <xdr:spPr>
        <a:xfrm>
          <a:off x="62262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38</xdr:row>
      <xdr:rowOff>159480</xdr:rowOff>
    </xdr:from>
    <xdr:to>
      <xdr:col>55</xdr:col>
      <xdr:colOff>50400</xdr:colOff>
      <xdr:row>39</xdr:row>
      <xdr:rowOff>91800</xdr:rowOff>
    </xdr:to>
    <xdr:sp>
      <xdr:nvSpPr>
        <xdr:cNvPr id="2320" name="楕円 307"/>
        <xdr:cNvSpPr/>
      </xdr:nvSpPr>
      <xdr:spPr>
        <a:xfrm>
          <a:off x="9569520" y="667476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52920</xdr:colOff>
      <xdr:row>38</xdr:row>
      <xdr:rowOff>92880</xdr:rowOff>
    </xdr:from>
    <xdr:to>
      <xdr:col>56</xdr:col>
      <xdr:colOff>123120</xdr:colOff>
      <xdr:row>39</xdr:row>
      <xdr:rowOff>137880</xdr:rowOff>
    </xdr:to>
    <xdr:sp>
      <xdr:nvSpPr>
        <xdr:cNvPr id="2321" name="労働費該当値テキスト"/>
        <xdr:cNvSpPr/>
      </xdr:nvSpPr>
      <xdr:spPr>
        <a:xfrm>
          <a:off x="9657360" y="6608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50</xdr:col>
      <xdr:colOff>63360</xdr:colOff>
      <xdr:row>38</xdr:row>
      <xdr:rowOff>159480</xdr:rowOff>
    </xdr:from>
    <xdr:to>
      <xdr:col>50</xdr:col>
      <xdr:colOff>164520</xdr:colOff>
      <xdr:row>39</xdr:row>
      <xdr:rowOff>91800</xdr:rowOff>
    </xdr:to>
    <xdr:sp>
      <xdr:nvSpPr>
        <xdr:cNvPr id="2322" name="楕円 309"/>
        <xdr:cNvSpPr/>
      </xdr:nvSpPr>
      <xdr:spPr>
        <a:xfrm>
          <a:off x="8794440" y="66747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2160</xdr:colOff>
      <xdr:row>39</xdr:row>
      <xdr:rowOff>96840</xdr:rowOff>
    </xdr:from>
    <xdr:to>
      <xdr:col>51</xdr:col>
      <xdr:colOff>72000</xdr:colOff>
      <xdr:row>40</xdr:row>
      <xdr:rowOff>141840</xdr:rowOff>
    </xdr:to>
    <xdr:sp>
      <xdr:nvSpPr>
        <xdr:cNvPr id="2323" name="テキスト ボックス 310"/>
        <xdr:cNvSpPr/>
      </xdr:nvSpPr>
      <xdr:spPr>
        <a:xfrm>
          <a:off x="8733240" y="6783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45</xdr:col>
      <xdr:colOff>127080</xdr:colOff>
      <xdr:row>38</xdr:row>
      <xdr:rowOff>159480</xdr:rowOff>
    </xdr:from>
    <xdr:to>
      <xdr:col>46</xdr:col>
      <xdr:colOff>37800</xdr:colOff>
      <xdr:row>39</xdr:row>
      <xdr:rowOff>91800</xdr:rowOff>
    </xdr:to>
    <xdr:sp>
      <xdr:nvSpPr>
        <xdr:cNvPr id="2324" name="楕円 311"/>
        <xdr:cNvSpPr/>
      </xdr:nvSpPr>
      <xdr:spPr>
        <a:xfrm>
          <a:off x="7985160" y="6674760"/>
          <a:ext cx="853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53280</xdr:colOff>
      <xdr:row>39</xdr:row>
      <xdr:rowOff>96840</xdr:rowOff>
    </xdr:from>
    <xdr:to>
      <xdr:col>46</xdr:col>
      <xdr:colOff>122040</xdr:colOff>
      <xdr:row>40</xdr:row>
      <xdr:rowOff>141840</xdr:rowOff>
    </xdr:to>
    <xdr:sp>
      <xdr:nvSpPr>
        <xdr:cNvPr id="2325" name="テキスト ボックス 312"/>
        <xdr:cNvSpPr/>
      </xdr:nvSpPr>
      <xdr:spPr>
        <a:xfrm>
          <a:off x="7911360" y="678348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41</xdr:col>
      <xdr:colOff>0</xdr:colOff>
      <xdr:row>38</xdr:row>
      <xdr:rowOff>159480</xdr:rowOff>
    </xdr:from>
    <xdr:to>
      <xdr:col>41</xdr:col>
      <xdr:colOff>101160</xdr:colOff>
      <xdr:row>39</xdr:row>
      <xdr:rowOff>91800</xdr:rowOff>
    </xdr:to>
    <xdr:sp>
      <xdr:nvSpPr>
        <xdr:cNvPr id="2326" name="楕円 313"/>
        <xdr:cNvSpPr/>
      </xdr:nvSpPr>
      <xdr:spPr>
        <a:xfrm>
          <a:off x="7159680" y="66747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117000</xdr:colOff>
      <xdr:row>39</xdr:row>
      <xdr:rowOff>96840</xdr:rowOff>
    </xdr:from>
    <xdr:to>
      <xdr:col>42</xdr:col>
      <xdr:colOff>11160</xdr:colOff>
      <xdr:row>40</xdr:row>
      <xdr:rowOff>141840</xdr:rowOff>
    </xdr:to>
    <xdr:sp>
      <xdr:nvSpPr>
        <xdr:cNvPr id="2327" name="テキスト ボックス 314"/>
        <xdr:cNvSpPr/>
      </xdr:nvSpPr>
      <xdr:spPr>
        <a:xfrm>
          <a:off x="7102080" y="678348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36</xdr:col>
      <xdr:colOff>63360</xdr:colOff>
      <xdr:row>38</xdr:row>
      <xdr:rowOff>159480</xdr:rowOff>
    </xdr:from>
    <xdr:to>
      <xdr:col>36</xdr:col>
      <xdr:colOff>164520</xdr:colOff>
      <xdr:row>39</xdr:row>
      <xdr:rowOff>91800</xdr:rowOff>
    </xdr:to>
    <xdr:sp>
      <xdr:nvSpPr>
        <xdr:cNvPr id="2328" name="楕円 315"/>
        <xdr:cNvSpPr/>
      </xdr:nvSpPr>
      <xdr:spPr>
        <a:xfrm>
          <a:off x="6350040" y="66747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1800</xdr:colOff>
      <xdr:row>39</xdr:row>
      <xdr:rowOff>96840</xdr:rowOff>
    </xdr:from>
    <xdr:to>
      <xdr:col>37</xdr:col>
      <xdr:colOff>72000</xdr:colOff>
      <xdr:row>40</xdr:row>
      <xdr:rowOff>141840</xdr:rowOff>
    </xdr:to>
    <xdr:sp>
      <xdr:nvSpPr>
        <xdr:cNvPr id="2329" name="テキスト ボックス 316"/>
        <xdr:cNvSpPr/>
      </xdr:nvSpPr>
      <xdr:spPr>
        <a:xfrm>
          <a:off x="6288480" y="6783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127080</xdr:colOff>
      <xdr:row>43</xdr:row>
      <xdr:rowOff>55080</xdr:rowOff>
    </xdr:from>
    <xdr:to>
      <xdr:col>59</xdr:col>
      <xdr:colOff>50400</xdr:colOff>
      <xdr:row>45</xdr:row>
      <xdr:rowOff>29880</xdr:rowOff>
    </xdr:to>
    <xdr:sp>
      <xdr:nvSpPr>
        <xdr:cNvPr id="2330" name="正方形/長方形 317"/>
        <xdr:cNvSpPr/>
      </xdr:nvSpPr>
      <xdr:spPr>
        <a:xfrm>
          <a:off x="6064200" y="7427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游明朝"/>
          </a:endParaRPr>
        </a:p>
      </xdr:txBody>
    </xdr:sp>
    <xdr:clientData/>
  </xdr:twoCellAnchor>
  <xdr:twoCellAnchor editAs="twoCell">
    <xdr:from>
      <xdr:col>35</xdr:col>
      <xdr:colOff>63360</xdr:colOff>
      <xdr:row>45</xdr:row>
      <xdr:rowOff>55080</xdr:rowOff>
    </xdr:from>
    <xdr:to>
      <xdr:col>43</xdr:col>
      <xdr:colOff>63000</xdr:colOff>
      <xdr:row>46</xdr:row>
      <xdr:rowOff>133920</xdr:rowOff>
    </xdr:to>
    <xdr:sp>
      <xdr:nvSpPr>
        <xdr:cNvPr id="2331" name="正方形/長方形 318"/>
        <xdr:cNvSpPr/>
      </xdr:nvSpPr>
      <xdr:spPr>
        <a:xfrm>
          <a:off x="617508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86400</xdr:rowOff>
    </xdr:from>
    <xdr:to>
      <xdr:col>43</xdr:col>
      <xdr:colOff>63000</xdr:colOff>
      <xdr:row>47</xdr:row>
      <xdr:rowOff>171000</xdr:rowOff>
    </xdr:to>
    <xdr:sp>
      <xdr:nvSpPr>
        <xdr:cNvPr id="2332" name="正方形/長方形 319"/>
        <xdr:cNvSpPr/>
      </xdr:nvSpPr>
      <xdr:spPr>
        <a:xfrm>
          <a:off x="617508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31/37</a:t>
          </a:r>
          <a:endParaRPr b="0" lang="en-US" sz="1200" spc="-1" strike="noStrike">
            <a:latin typeface="游明朝"/>
          </a:endParaRPr>
        </a:p>
      </xdr:txBody>
    </xdr:sp>
    <xdr:clientData/>
  </xdr:twoCellAnchor>
  <xdr:twoCellAnchor editAs="twoCell">
    <xdr:from>
      <xdr:col>40</xdr:col>
      <xdr:colOff>127080</xdr:colOff>
      <xdr:row>45</xdr:row>
      <xdr:rowOff>55080</xdr:rowOff>
    </xdr:from>
    <xdr:to>
      <xdr:col>48</xdr:col>
      <xdr:colOff>126720</xdr:colOff>
      <xdr:row>46</xdr:row>
      <xdr:rowOff>133920</xdr:rowOff>
    </xdr:to>
    <xdr:sp>
      <xdr:nvSpPr>
        <xdr:cNvPr id="2333" name="正方形/長方形 320"/>
        <xdr:cNvSpPr/>
      </xdr:nvSpPr>
      <xdr:spPr>
        <a:xfrm>
          <a:off x="71121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86400</xdr:rowOff>
    </xdr:from>
    <xdr:to>
      <xdr:col>48</xdr:col>
      <xdr:colOff>126720</xdr:colOff>
      <xdr:row>47</xdr:row>
      <xdr:rowOff>171000</xdr:rowOff>
    </xdr:to>
    <xdr:sp>
      <xdr:nvSpPr>
        <xdr:cNvPr id="2334" name="正方形/長方形 321"/>
        <xdr:cNvSpPr/>
      </xdr:nvSpPr>
      <xdr:spPr>
        <a:xfrm>
          <a:off x="71121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10,764</a:t>
          </a:r>
          <a:endParaRPr b="0" lang="en-US" sz="1200" spc="-1" strike="noStrike">
            <a:latin typeface="游明朝"/>
          </a:endParaRPr>
        </a:p>
      </xdr:txBody>
    </xdr:sp>
    <xdr:clientData/>
  </xdr:twoCellAnchor>
  <xdr:twoCellAnchor editAs="twoCell">
    <xdr:from>
      <xdr:col>46</xdr:col>
      <xdr:colOff>127080</xdr:colOff>
      <xdr:row>45</xdr:row>
      <xdr:rowOff>55080</xdr:rowOff>
    </xdr:from>
    <xdr:to>
      <xdr:col>54</xdr:col>
      <xdr:colOff>126720</xdr:colOff>
      <xdr:row>46</xdr:row>
      <xdr:rowOff>133920</xdr:rowOff>
    </xdr:to>
    <xdr:sp>
      <xdr:nvSpPr>
        <xdr:cNvPr id="2335" name="正方形/長方形 322"/>
        <xdr:cNvSpPr/>
      </xdr:nvSpPr>
      <xdr:spPr>
        <a:xfrm>
          <a:off x="81597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46</xdr:row>
      <xdr:rowOff>86400</xdr:rowOff>
    </xdr:from>
    <xdr:to>
      <xdr:col>54</xdr:col>
      <xdr:colOff>126720</xdr:colOff>
      <xdr:row>47</xdr:row>
      <xdr:rowOff>171000</xdr:rowOff>
    </xdr:to>
    <xdr:sp>
      <xdr:nvSpPr>
        <xdr:cNvPr id="2336" name="正方形/長方形 323"/>
        <xdr:cNvSpPr/>
      </xdr:nvSpPr>
      <xdr:spPr>
        <a:xfrm>
          <a:off x="81597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8,432</a:t>
          </a:r>
          <a:endParaRPr b="0" lang="en-US" sz="1200" spc="-1" strike="noStrike">
            <a:latin typeface="游明朝"/>
          </a:endParaRPr>
        </a:p>
      </xdr:txBody>
    </xdr:sp>
    <xdr:clientData/>
  </xdr:twoCellAnchor>
  <xdr:twoCellAnchor editAs="twoCell">
    <xdr:from>
      <xdr:col>34</xdr:col>
      <xdr:colOff>127080</xdr:colOff>
      <xdr:row>48</xdr:row>
      <xdr:rowOff>24840</xdr:rowOff>
    </xdr:from>
    <xdr:to>
      <xdr:col>59</xdr:col>
      <xdr:colOff>50400</xdr:colOff>
      <xdr:row>61</xdr:row>
      <xdr:rowOff>79200</xdr:rowOff>
    </xdr:to>
    <xdr:sp>
      <xdr:nvSpPr>
        <xdr:cNvPr id="2337" name="正方形/長方形 324"/>
        <xdr:cNvSpPr/>
      </xdr:nvSpPr>
      <xdr:spPr>
        <a:xfrm>
          <a:off x="6064200" y="8254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2338" name="テキスト ボックス 325"/>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79200</xdr:rowOff>
    </xdr:from>
    <xdr:to>
      <xdr:col>59</xdr:col>
      <xdr:colOff>50760</xdr:colOff>
      <xdr:row>61</xdr:row>
      <xdr:rowOff>79200</xdr:rowOff>
    </xdr:to>
    <xdr:cxnSp>
      <xdr:nvCxnSpPr>
        <xdr:cNvPr id="2339" name="直線コネクタ 326"/>
        <xdr:cNvCxnSpPr/>
      </xdr:nvCxnSpPr>
      <xdr:spPr>
        <a:xfrm>
          <a:off x="6063840" y="10537560"/>
          <a:ext cx="4290120" cy="360"/>
        </a:xfrm>
        <a:prstGeom prst="straightConnector1">
          <a:avLst/>
        </a:prstGeom>
        <a:ln w="6350">
          <a:solidFill>
            <a:srgbClr val="c0c0c0"/>
          </a:solidFill>
          <a:miter/>
        </a:ln>
      </xdr:spPr>
    </xdr:cxnSp>
    <xdr:clientData/>
  </xdr:twoCellAnchor>
  <xdr:twoCellAnchor editAs="twoCell">
    <xdr:from>
      <xdr:col>34</xdr:col>
      <xdr:colOff>126720</xdr:colOff>
      <xdr:row>59</xdr:row>
      <xdr:rowOff>42480</xdr:rowOff>
    </xdr:from>
    <xdr:to>
      <xdr:col>59</xdr:col>
      <xdr:colOff>50760</xdr:colOff>
      <xdr:row>59</xdr:row>
      <xdr:rowOff>42480</xdr:rowOff>
    </xdr:to>
    <xdr:cxnSp>
      <xdr:nvCxnSpPr>
        <xdr:cNvPr id="2340" name="直線コネクタ 327"/>
        <xdr:cNvCxnSpPr/>
      </xdr:nvCxnSpPr>
      <xdr:spPr>
        <a:xfrm>
          <a:off x="6063840" y="10158120"/>
          <a:ext cx="4290120" cy="360"/>
        </a:xfrm>
        <a:prstGeom prst="straightConnector1">
          <a:avLst/>
        </a:prstGeom>
        <a:ln w="6350">
          <a:solidFill>
            <a:srgbClr val="c0c0c0"/>
          </a:solidFill>
          <a:miter/>
        </a:ln>
      </xdr:spPr>
    </xdr:cxnSp>
    <xdr:clientData/>
  </xdr:twoCellAnchor>
  <xdr:twoCellAnchor editAs="oneCell">
    <xdr:from>
      <xdr:col>33</xdr:col>
      <xdr:colOff>70560</xdr:colOff>
      <xdr:row>58</xdr:row>
      <xdr:rowOff>87480</xdr:rowOff>
    </xdr:from>
    <xdr:to>
      <xdr:col>34</xdr:col>
      <xdr:colOff>140760</xdr:colOff>
      <xdr:row>59</xdr:row>
      <xdr:rowOff>132480</xdr:rowOff>
    </xdr:to>
    <xdr:sp>
      <xdr:nvSpPr>
        <xdr:cNvPr id="2341" name="テキスト ボックス 328"/>
        <xdr:cNvSpPr/>
      </xdr:nvSpPr>
      <xdr:spPr>
        <a:xfrm>
          <a:off x="5833080" y="10031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cxnSp>
      <xdr:nvCxnSpPr>
        <xdr:cNvPr id="2342" name="直線コネクタ 329"/>
        <xdr:cNvCxnSpPr/>
      </xdr:nvCxnSpPr>
      <xdr:spPr>
        <a:xfrm>
          <a:off x="6063840" y="9778680"/>
          <a:ext cx="4290120" cy="360"/>
        </a:xfrm>
        <a:prstGeom prst="straightConnector1">
          <a:avLst/>
        </a:prstGeom>
        <a:ln w="6350">
          <a:solidFill>
            <a:srgbClr val="c0c0c0"/>
          </a:solidFill>
          <a:miter/>
        </a:ln>
      </xdr:spPr>
    </xdr:cxnSp>
    <xdr:clientData/>
  </xdr:twoCellAnchor>
  <xdr:twoCellAnchor editAs="oneCell">
    <xdr:from>
      <xdr:col>31</xdr:col>
      <xdr:colOff>167040</xdr:colOff>
      <xdr:row>56</xdr:row>
      <xdr:rowOff>50400</xdr:rowOff>
    </xdr:from>
    <xdr:to>
      <xdr:col>34</xdr:col>
      <xdr:colOff>168120</xdr:colOff>
      <xdr:row>57</xdr:row>
      <xdr:rowOff>95400</xdr:rowOff>
    </xdr:to>
    <xdr:sp>
      <xdr:nvSpPr>
        <xdr:cNvPr id="2343" name="テキスト ボックス 330"/>
        <xdr:cNvSpPr/>
      </xdr:nvSpPr>
      <xdr:spPr>
        <a:xfrm>
          <a:off x="5580360" y="965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54</xdr:row>
      <xdr:rowOff>134280</xdr:rowOff>
    </xdr:from>
    <xdr:to>
      <xdr:col>59</xdr:col>
      <xdr:colOff>50760</xdr:colOff>
      <xdr:row>54</xdr:row>
      <xdr:rowOff>134280</xdr:rowOff>
    </xdr:to>
    <xdr:cxnSp>
      <xdr:nvCxnSpPr>
        <xdr:cNvPr id="2344" name="直線コネクタ 331"/>
        <xdr:cNvCxnSpPr/>
      </xdr:nvCxnSpPr>
      <xdr:spPr>
        <a:xfrm>
          <a:off x="6063840" y="9392760"/>
          <a:ext cx="4290120" cy="360"/>
        </a:xfrm>
        <a:prstGeom prst="straightConnector1">
          <a:avLst/>
        </a:prstGeom>
        <a:ln w="6350">
          <a:solidFill>
            <a:srgbClr val="c0c0c0"/>
          </a:solidFill>
          <a:miter/>
        </a:ln>
      </xdr:spPr>
    </xdr:cxnSp>
    <xdr:clientData/>
  </xdr:twoCellAnchor>
  <xdr:twoCellAnchor editAs="oneCell">
    <xdr:from>
      <xdr:col>31</xdr:col>
      <xdr:colOff>167040</xdr:colOff>
      <xdr:row>54</xdr:row>
      <xdr:rowOff>4680</xdr:rowOff>
    </xdr:from>
    <xdr:to>
      <xdr:col>34</xdr:col>
      <xdr:colOff>168120</xdr:colOff>
      <xdr:row>55</xdr:row>
      <xdr:rowOff>49680</xdr:rowOff>
    </xdr:to>
    <xdr:sp>
      <xdr:nvSpPr>
        <xdr:cNvPr id="2345" name="テキスト ボックス 332"/>
        <xdr:cNvSpPr/>
      </xdr:nvSpPr>
      <xdr:spPr>
        <a:xfrm>
          <a:off x="5580360" y="9263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52</xdr:row>
      <xdr:rowOff>97560</xdr:rowOff>
    </xdr:from>
    <xdr:to>
      <xdr:col>59</xdr:col>
      <xdr:colOff>50760</xdr:colOff>
      <xdr:row>52</xdr:row>
      <xdr:rowOff>97560</xdr:rowOff>
    </xdr:to>
    <xdr:cxnSp>
      <xdr:nvCxnSpPr>
        <xdr:cNvPr id="2346" name="直線コネクタ 333"/>
        <xdr:cNvCxnSpPr/>
      </xdr:nvCxnSpPr>
      <xdr:spPr>
        <a:xfrm>
          <a:off x="6063840" y="9012960"/>
          <a:ext cx="4290120" cy="360"/>
        </a:xfrm>
        <a:prstGeom prst="straightConnector1">
          <a:avLst/>
        </a:prstGeom>
        <a:ln w="6350">
          <a:solidFill>
            <a:srgbClr val="c0c0c0"/>
          </a:solidFill>
          <a:miter/>
        </a:ln>
      </xdr:spPr>
    </xdr:cxnSp>
    <xdr:clientData/>
  </xdr:twoCellAnchor>
  <xdr:twoCellAnchor editAs="oneCell">
    <xdr:from>
      <xdr:col>31</xdr:col>
      <xdr:colOff>167040</xdr:colOff>
      <xdr:row>51</xdr:row>
      <xdr:rowOff>140760</xdr:rowOff>
    </xdr:from>
    <xdr:to>
      <xdr:col>34</xdr:col>
      <xdr:colOff>168120</xdr:colOff>
      <xdr:row>53</xdr:row>
      <xdr:rowOff>14400</xdr:rowOff>
    </xdr:to>
    <xdr:sp>
      <xdr:nvSpPr>
        <xdr:cNvPr id="2347" name="テキスト ボックス 334"/>
        <xdr:cNvSpPr/>
      </xdr:nvSpPr>
      <xdr:spPr>
        <a:xfrm>
          <a:off x="5580360" y="888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50</xdr:row>
      <xdr:rowOff>60840</xdr:rowOff>
    </xdr:from>
    <xdr:to>
      <xdr:col>59</xdr:col>
      <xdr:colOff>50760</xdr:colOff>
      <xdr:row>50</xdr:row>
      <xdr:rowOff>60840</xdr:rowOff>
    </xdr:to>
    <xdr:cxnSp>
      <xdr:nvCxnSpPr>
        <xdr:cNvPr id="2348" name="直線コネクタ 335"/>
        <xdr:cNvCxnSpPr/>
      </xdr:nvCxnSpPr>
      <xdr:spPr>
        <a:xfrm>
          <a:off x="6063840" y="8633520"/>
          <a:ext cx="4290120" cy="360"/>
        </a:xfrm>
        <a:prstGeom prst="straightConnector1">
          <a:avLst/>
        </a:prstGeom>
        <a:ln w="6350">
          <a:solidFill>
            <a:srgbClr val="c0c0c0"/>
          </a:solidFill>
          <a:miter/>
        </a:ln>
      </xdr:spPr>
    </xdr:cxnSp>
    <xdr:clientData/>
  </xdr:twoCellAnchor>
  <xdr:twoCellAnchor editAs="oneCell">
    <xdr:from>
      <xdr:col>31</xdr:col>
      <xdr:colOff>167040</xdr:colOff>
      <xdr:row>49</xdr:row>
      <xdr:rowOff>103320</xdr:rowOff>
    </xdr:from>
    <xdr:to>
      <xdr:col>34</xdr:col>
      <xdr:colOff>168120</xdr:colOff>
      <xdr:row>50</xdr:row>
      <xdr:rowOff>147960</xdr:rowOff>
    </xdr:to>
    <xdr:sp>
      <xdr:nvSpPr>
        <xdr:cNvPr id="2349" name="テキスト ボックス 336"/>
        <xdr:cNvSpPr/>
      </xdr:nvSpPr>
      <xdr:spPr>
        <a:xfrm>
          <a:off x="5580360" y="850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48</xdr:row>
      <xdr:rowOff>24480</xdr:rowOff>
    </xdr:from>
    <xdr:to>
      <xdr:col>59</xdr:col>
      <xdr:colOff>50760</xdr:colOff>
      <xdr:row>48</xdr:row>
      <xdr:rowOff>24480</xdr:rowOff>
    </xdr:to>
    <xdr:cxnSp>
      <xdr:nvCxnSpPr>
        <xdr:cNvPr id="2350" name="直線コネクタ 337"/>
        <xdr:cNvCxnSpPr/>
      </xdr:nvCxnSpPr>
      <xdr:spPr>
        <a:xfrm>
          <a:off x="6063840" y="8254080"/>
          <a:ext cx="4290120" cy="360"/>
        </a:xfrm>
        <a:prstGeom prst="straightConnector1">
          <a:avLst/>
        </a:prstGeom>
        <a:ln w="6350">
          <a:solidFill>
            <a:srgbClr val="c0c0c0"/>
          </a:solidFill>
          <a:miter/>
        </a:ln>
      </xdr:spPr>
    </xdr:cxnSp>
    <xdr:clientData/>
  </xdr:twoCellAnchor>
  <xdr:twoCellAnchor editAs="oneCell">
    <xdr:from>
      <xdr:col>31</xdr:col>
      <xdr:colOff>106200</xdr:colOff>
      <xdr:row>47</xdr:row>
      <xdr:rowOff>65880</xdr:rowOff>
    </xdr:from>
    <xdr:to>
      <xdr:col>34</xdr:col>
      <xdr:colOff>171000</xdr:colOff>
      <xdr:row>48</xdr:row>
      <xdr:rowOff>110880</xdr:rowOff>
    </xdr:to>
    <xdr:sp>
      <xdr:nvSpPr>
        <xdr:cNvPr id="2351" name="テキスト ボックス 338"/>
        <xdr:cNvSpPr/>
      </xdr:nvSpPr>
      <xdr:spPr>
        <a:xfrm>
          <a:off x="5519520" y="8124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127080</xdr:colOff>
      <xdr:row>48</xdr:row>
      <xdr:rowOff>24840</xdr:rowOff>
    </xdr:from>
    <xdr:to>
      <xdr:col>59</xdr:col>
      <xdr:colOff>50400</xdr:colOff>
      <xdr:row>61</xdr:row>
      <xdr:rowOff>79200</xdr:rowOff>
    </xdr:to>
    <xdr:sp>
      <xdr:nvSpPr>
        <xdr:cNvPr id="2352" name="農林水産業費グラフ枠"/>
        <xdr:cNvSpPr/>
      </xdr:nvSpPr>
      <xdr:spPr>
        <a:xfrm>
          <a:off x="6064200" y="8254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51</xdr:row>
      <xdr:rowOff>56880</xdr:rowOff>
    </xdr:from>
    <xdr:to>
      <xdr:col>55</xdr:col>
      <xdr:colOff>0</xdr:colOff>
      <xdr:row>58</xdr:row>
      <xdr:rowOff>151560</xdr:rowOff>
    </xdr:to>
    <xdr:cxnSp>
      <xdr:nvCxnSpPr>
        <xdr:cNvPr id="2353" name="直線コネクタ 340"/>
        <xdr:cNvCxnSpPr/>
      </xdr:nvCxnSpPr>
      <xdr:spPr>
        <a:xfrm flipV="1">
          <a:off x="9604440" y="8800920"/>
          <a:ext cx="360" cy="1295280"/>
        </a:xfrm>
        <a:prstGeom prst="straightConnector1">
          <a:avLst/>
        </a:prstGeom>
        <a:ln w="31750">
          <a:solidFill>
            <a:srgbClr val="808080"/>
          </a:solidFill>
          <a:miter/>
        </a:ln>
      </xdr:spPr>
    </xdr:cxnSp>
    <xdr:clientData/>
  </xdr:twoCellAnchor>
  <xdr:twoCellAnchor editAs="oneCell">
    <xdr:from>
      <xdr:col>55</xdr:col>
      <xdr:colOff>54720</xdr:colOff>
      <xdr:row>58</xdr:row>
      <xdr:rowOff>169200</xdr:rowOff>
    </xdr:from>
    <xdr:to>
      <xdr:col>57</xdr:col>
      <xdr:colOff>166680</xdr:colOff>
      <xdr:row>60</xdr:row>
      <xdr:rowOff>42840</xdr:rowOff>
    </xdr:to>
    <xdr:sp>
      <xdr:nvSpPr>
        <xdr:cNvPr id="2354" name="農林水産業費最小値テキスト"/>
        <xdr:cNvSpPr/>
      </xdr:nvSpPr>
      <xdr:spPr>
        <a:xfrm>
          <a:off x="9659160" y="10113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3,057</a:t>
          </a:r>
          <a:endParaRPr b="0" lang="en-US" sz="1000" spc="-1" strike="noStrike">
            <a:latin typeface="游明朝"/>
          </a:endParaRPr>
        </a:p>
      </xdr:txBody>
    </xdr:sp>
    <xdr:clientData/>
  </xdr:twoCellAnchor>
  <xdr:twoCellAnchor editAs="twoCell">
    <xdr:from>
      <xdr:col>54</xdr:col>
      <xdr:colOff>101520</xdr:colOff>
      <xdr:row>58</xdr:row>
      <xdr:rowOff>151560</xdr:rowOff>
    </xdr:from>
    <xdr:to>
      <xdr:col>55</xdr:col>
      <xdr:colOff>88560</xdr:colOff>
      <xdr:row>58</xdr:row>
      <xdr:rowOff>151560</xdr:rowOff>
    </xdr:to>
    <xdr:cxnSp>
      <xdr:nvCxnSpPr>
        <xdr:cNvPr id="2355" name="直線コネクタ 342"/>
        <xdr:cNvCxnSpPr/>
      </xdr:nvCxnSpPr>
      <xdr:spPr>
        <a:xfrm>
          <a:off x="9531360" y="10095840"/>
          <a:ext cx="162000" cy="360"/>
        </a:xfrm>
        <a:prstGeom prst="straightConnector1">
          <a:avLst/>
        </a:prstGeom>
        <a:ln w="19050">
          <a:solidFill>
            <a:srgbClr val="000000"/>
          </a:solidFill>
          <a:miter/>
        </a:ln>
      </xdr:spPr>
    </xdr:cxnSp>
    <xdr:clientData/>
  </xdr:twoCellAnchor>
  <xdr:twoCellAnchor editAs="oneCell">
    <xdr:from>
      <xdr:col>55</xdr:col>
      <xdr:colOff>55440</xdr:colOff>
      <xdr:row>50</xdr:row>
      <xdr:rowOff>21600</xdr:rowOff>
    </xdr:from>
    <xdr:to>
      <xdr:col>58</xdr:col>
      <xdr:colOff>56520</xdr:colOff>
      <xdr:row>51</xdr:row>
      <xdr:rowOff>66600</xdr:rowOff>
    </xdr:to>
    <xdr:sp>
      <xdr:nvSpPr>
        <xdr:cNvPr id="2356" name="農林水産業費最大値テキスト"/>
        <xdr:cNvSpPr/>
      </xdr:nvSpPr>
      <xdr:spPr>
        <a:xfrm>
          <a:off x="9659880" y="859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71,227</a:t>
          </a:r>
          <a:endParaRPr b="0" lang="en-US" sz="1000" spc="-1" strike="noStrike">
            <a:latin typeface="游明朝"/>
          </a:endParaRPr>
        </a:p>
      </xdr:txBody>
    </xdr:sp>
    <xdr:clientData/>
  </xdr:twoCellAnchor>
  <xdr:twoCellAnchor editAs="twoCell">
    <xdr:from>
      <xdr:col>54</xdr:col>
      <xdr:colOff>101520</xdr:colOff>
      <xdr:row>51</xdr:row>
      <xdr:rowOff>56880</xdr:rowOff>
    </xdr:from>
    <xdr:to>
      <xdr:col>55</xdr:col>
      <xdr:colOff>88560</xdr:colOff>
      <xdr:row>51</xdr:row>
      <xdr:rowOff>56880</xdr:rowOff>
    </xdr:to>
    <xdr:cxnSp>
      <xdr:nvCxnSpPr>
        <xdr:cNvPr id="2357" name="直線コネクタ 344"/>
        <xdr:cNvCxnSpPr/>
      </xdr:nvCxnSpPr>
      <xdr:spPr>
        <a:xfrm>
          <a:off x="9531360" y="8800920"/>
          <a:ext cx="162000" cy="360"/>
        </a:xfrm>
        <a:prstGeom prst="straightConnector1">
          <a:avLst/>
        </a:prstGeom>
        <a:ln w="19050">
          <a:solidFill>
            <a:srgbClr val="000000"/>
          </a:solidFill>
          <a:miter/>
        </a:ln>
      </xdr:spPr>
    </xdr:cxnSp>
    <xdr:clientData/>
  </xdr:twoCellAnchor>
  <xdr:twoCellAnchor editAs="twoCell">
    <xdr:from>
      <xdr:col>50</xdr:col>
      <xdr:colOff>114120</xdr:colOff>
      <xdr:row>58</xdr:row>
      <xdr:rowOff>36000</xdr:rowOff>
    </xdr:from>
    <xdr:to>
      <xdr:col>54</xdr:col>
      <xdr:colOff>174600</xdr:colOff>
      <xdr:row>58</xdr:row>
      <xdr:rowOff>58320</xdr:rowOff>
    </xdr:to>
    <xdr:cxnSp>
      <xdr:nvCxnSpPr>
        <xdr:cNvPr id="2358" name="直線コネクタ 345"/>
        <xdr:cNvCxnSpPr/>
      </xdr:nvCxnSpPr>
      <xdr:spPr>
        <a:xfrm>
          <a:off x="8845200" y="9980280"/>
          <a:ext cx="759600" cy="22680"/>
        </a:xfrm>
        <a:prstGeom prst="straightConnector1">
          <a:avLst/>
        </a:prstGeom>
        <a:ln w="6350">
          <a:solidFill>
            <a:srgbClr val="ff0000"/>
          </a:solidFill>
          <a:miter/>
        </a:ln>
      </xdr:spPr>
    </xdr:cxnSp>
    <xdr:clientData/>
  </xdr:twoCellAnchor>
  <xdr:twoCellAnchor editAs="oneCell">
    <xdr:from>
      <xdr:col>55</xdr:col>
      <xdr:colOff>55440</xdr:colOff>
      <xdr:row>56</xdr:row>
      <xdr:rowOff>21600</xdr:rowOff>
    </xdr:from>
    <xdr:to>
      <xdr:col>58</xdr:col>
      <xdr:colOff>56520</xdr:colOff>
      <xdr:row>57</xdr:row>
      <xdr:rowOff>66600</xdr:rowOff>
    </xdr:to>
    <xdr:sp>
      <xdr:nvSpPr>
        <xdr:cNvPr id="2359" name="農林水産業費平均値テキスト"/>
        <xdr:cNvSpPr/>
      </xdr:nvSpPr>
      <xdr:spPr>
        <a:xfrm>
          <a:off x="9659880" y="962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18,494</a:t>
          </a:r>
          <a:endParaRPr b="0" lang="en-US" sz="1000" spc="-1" strike="noStrike">
            <a:latin typeface="游明朝"/>
          </a:endParaRPr>
        </a:p>
      </xdr:txBody>
    </xdr:sp>
    <xdr:clientData/>
  </xdr:twoCellAnchor>
  <xdr:twoCellAnchor editAs="twoCell">
    <xdr:from>
      <xdr:col>54</xdr:col>
      <xdr:colOff>139680</xdr:colOff>
      <xdr:row>56</xdr:row>
      <xdr:rowOff>149760</xdr:rowOff>
    </xdr:from>
    <xdr:to>
      <xdr:col>55</xdr:col>
      <xdr:colOff>50400</xdr:colOff>
      <xdr:row>57</xdr:row>
      <xdr:rowOff>82800</xdr:rowOff>
    </xdr:to>
    <xdr:sp>
      <xdr:nvSpPr>
        <xdr:cNvPr id="2360" name="フローチャート: 判断 347"/>
        <xdr:cNvSpPr/>
      </xdr:nvSpPr>
      <xdr:spPr>
        <a:xfrm>
          <a:off x="9569520" y="9750960"/>
          <a:ext cx="85320" cy="10440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58</xdr:row>
      <xdr:rowOff>36000</xdr:rowOff>
    </xdr:from>
    <xdr:to>
      <xdr:col>50</xdr:col>
      <xdr:colOff>114120</xdr:colOff>
      <xdr:row>58</xdr:row>
      <xdr:rowOff>66960</xdr:rowOff>
    </xdr:to>
    <xdr:cxnSp>
      <xdr:nvCxnSpPr>
        <xdr:cNvPr id="2361" name="直線コネクタ 348"/>
        <xdr:cNvCxnSpPr/>
      </xdr:nvCxnSpPr>
      <xdr:spPr>
        <a:xfrm flipV="1">
          <a:off x="8032680" y="9980280"/>
          <a:ext cx="812880" cy="31320"/>
        </a:xfrm>
        <a:prstGeom prst="straightConnector1">
          <a:avLst/>
        </a:prstGeom>
        <a:ln w="6350">
          <a:solidFill>
            <a:srgbClr val="ff0000"/>
          </a:solidFill>
          <a:miter/>
        </a:ln>
      </xdr:spPr>
    </xdr:cxnSp>
    <xdr:clientData/>
  </xdr:twoCellAnchor>
  <xdr:twoCellAnchor editAs="twoCell">
    <xdr:from>
      <xdr:col>50</xdr:col>
      <xdr:colOff>63360</xdr:colOff>
      <xdr:row>56</xdr:row>
      <xdr:rowOff>153720</xdr:rowOff>
    </xdr:from>
    <xdr:to>
      <xdr:col>50</xdr:col>
      <xdr:colOff>164520</xdr:colOff>
      <xdr:row>57</xdr:row>
      <xdr:rowOff>86040</xdr:rowOff>
    </xdr:to>
    <xdr:sp>
      <xdr:nvSpPr>
        <xdr:cNvPr id="2362" name="フローチャート: 判断 349"/>
        <xdr:cNvSpPr/>
      </xdr:nvSpPr>
      <xdr:spPr>
        <a:xfrm>
          <a:off x="8794440" y="975492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55</xdr:row>
      <xdr:rowOff>118080</xdr:rowOff>
    </xdr:from>
    <xdr:to>
      <xdr:col>52</xdr:col>
      <xdr:colOff>39600</xdr:colOff>
      <xdr:row>56</xdr:row>
      <xdr:rowOff>163080</xdr:rowOff>
    </xdr:to>
    <xdr:sp>
      <xdr:nvSpPr>
        <xdr:cNvPr id="2363" name="テキスト ボックス 350"/>
        <xdr:cNvSpPr/>
      </xdr:nvSpPr>
      <xdr:spPr>
        <a:xfrm>
          <a:off x="8595360" y="9547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18,291</a:t>
          </a:r>
          <a:endParaRPr b="0" lang="en-US" sz="1000" spc="-1" strike="noStrike">
            <a:latin typeface="游明朝"/>
          </a:endParaRPr>
        </a:p>
      </xdr:txBody>
    </xdr:sp>
    <xdr:clientData/>
  </xdr:twoCellAnchor>
  <xdr:twoCellAnchor editAs="twoCell">
    <xdr:from>
      <xdr:col>41</xdr:col>
      <xdr:colOff>50760</xdr:colOff>
      <xdr:row>58</xdr:row>
      <xdr:rowOff>65160</xdr:rowOff>
    </xdr:from>
    <xdr:to>
      <xdr:col>45</xdr:col>
      <xdr:colOff>174600</xdr:colOff>
      <xdr:row>58</xdr:row>
      <xdr:rowOff>66960</xdr:rowOff>
    </xdr:to>
    <xdr:cxnSp>
      <xdr:nvCxnSpPr>
        <xdr:cNvPr id="2364" name="直線コネクタ 351"/>
        <xdr:cNvCxnSpPr/>
      </xdr:nvCxnSpPr>
      <xdr:spPr>
        <a:xfrm>
          <a:off x="7210440" y="10009440"/>
          <a:ext cx="822600" cy="2160"/>
        </a:xfrm>
        <a:prstGeom prst="straightConnector1">
          <a:avLst/>
        </a:prstGeom>
        <a:ln w="6350">
          <a:solidFill>
            <a:srgbClr val="ff0000"/>
          </a:solidFill>
          <a:miter/>
        </a:ln>
      </xdr:spPr>
    </xdr:cxnSp>
    <xdr:clientData/>
  </xdr:twoCellAnchor>
  <xdr:twoCellAnchor editAs="twoCell">
    <xdr:from>
      <xdr:col>45</xdr:col>
      <xdr:colOff>127080</xdr:colOff>
      <xdr:row>57</xdr:row>
      <xdr:rowOff>23400</xdr:rowOff>
    </xdr:from>
    <xdr:to>
      <xdr:col>46</xdr:col>
      <xdr:colOff>37800</xdr:colOff>
      <xdr:row>57</xdr:row>
      <xdr:rowOff>120960</xdr:rowOff>
    </xdr:to>
    <xdr:sp>
      <xdr:nvSpPr>
        <xdr:cNvPr id="2365" name="フローチャート: 判断 352"/>
        <xdr:cNvSpPr/>
      </xdr:nvSpPr>
      <xdr:spPr>
        <a:xfrm>
          <a:off x="7985160" y="979596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55</xdr:row>
      <xdr:rowOff>153360</xdr:rowOff>
    </xdr:from>
    <xdr:to>
      <xdr:col>47</xdr:col>
      <xdr:colOff>103320</xdr:colOff>
      <xdr:row>57</xdr:row>
      <xdr:rowOff>27000</xdr:rowOff>
    </xdr:to>
    <xdr:sp>
      <xdr:nvSpPr>
        <xdr:cNvPr id="2366" name="テキスト ボックス 353"/>
        <xdr:cNvSpPr/>
      </xdr:nvSpPr>
      <xdr:spPr>
        <a:xfrm>
          <a:off x="7785720" y="958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16,391</a:t>
          </a:r>
          <a:endParaRPr b="0" lang="en-US" sz="1000" spc="-1" strike="noStrike">
            <a:latin typeface="游明朝"/>
          </a:endParaRPr>
        </a:p>
      </xdr:txBody>
    </xdr:sp>
    <xdr:clientData/>
  </xdr:twoCellAnchor>
  <xdr:twoCellAnchor editAs="twoCell">
    <xdr:from>
      <xdr:col>36</xdr:col>
      <xdr:colOff>114120</xdr:colOff>
      <xdr:row>58</xdr:row>
      <xdr:rowOff>65160</xdr:rowOff>
    </xdr:from>
    <xdr:to>
      <xdr:col>41</xdr:col>
      <xdr:colOff>50760</xdr:colOff>
      <xdr:row>58</xdr:row>
      <xdr:rowOff>66600</xdr:rowOff>
    </xdr:to>
    <xdr:cxnSp>
      <xdr:nvCxnSpPr>
        <xdr:cNvPr id="2367" name="直線コネクタ 354"/>
        <xdr:cNvCxnSpPr/>
      </xdr:nvCxnSpPr>
      <xdr:spPr>
        <a:xfrm flipV="1">
          <a:off x="6400800" y="10009440"/>
          <a:ext cx="810000" cy="1800"/>
        </a:xfrm>
        <a:prstGeom prst="straightConnector1">
          <a:avLst/>
        </a:prstGeom>
        <a:ln w="6350">
          <a:solidFill>
            <a:srgbClr val="ff0000"/>
          </a:solidFill>
          <a:miter/>
        </a:ln>
      </xdr:spPr>
    </xdr:cxnSp>
    <xdr:clientData/>
  </xdr:twoCellAnchor>
  <xdr:twoCellAnchor editAs="twoCell">
    <xdr:from>
      <xdr:col>41</xdr:col>
      <xdr:colOff>0</xdr:colOff>
      <xdr:row>56</xdr:row>
      <xdr:rowOff>124560</xdr:rowOff>
    </xdr:from>
    <xdr:to>
      <xdr:col>41</xdr:col>
      <xdr:colOff>101160</xdr:colOff>
      <xdr:row>57</xdr:row>
      <xdr:rowOff>56880</xdr:rowOff>
    </xdr:to>
    <xdr:sp>
      <xdr:nvSpPr>
        <xdr:cNvPr id="2368" name="フローチャート: 判断 355"/>
        <xdr:cNvSpPr/>
      </xdr:nvSpPr>
      <xdr:spPr>
        <a:xfrm>
          <a:off x="7159680" y="972576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55</xdr:row>
      <xdr:rowOff>88200</xdr:rowOff>
    </xdr:from>
    <xdr:to>
      <xdr:col>42</xdr:col>
      <xdr:colOff>167040</xdr:colOff>
      <xdr:row>56</xdr:row>
      <xdr:rowOff>133200</xdr:rowOff>
    </xdr:to>
    <xdr:sp>
      <xdr:nvSpPr>
        <xdr:cNvPr id="2369" name="テキスト ボックス 356"/>
        <xdr:cNvSpPr/>
      </xdr:nvSpPr>
      <xdr:spPr>
        <a:xfrm>
          <a:off x="6976440" y="951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19,885</a:t>
          </a:r>
          <a:endParaRPr b="0" lang="en-US" sz="1000" spc="-1" strike="noStrike">
            <a:latin typeface="游明朝"/>
          </a:endParaRPr>
        </a:p>
      </xdr:txBody>
    </xdr:sp>
    <xdr:clientData/>
  </xdr:twoCellAnchor>
  <xdr:twoCellAnchor editAs="twoCell">
    <xdr:from>
      <xdr:col>36</xdr:col>
      <xdr:colOff>63360</xdr:colOff>
      <xdr:row>56</xdr:row>
      <xdr:rowOff>128160</xdr:rowOff>
    </xdr:from>
    <xdr:to>
      <xdr:col>36</xdr:col>
      <xdr:colOff>164520</xdr:colOff>
      <xdr:row>57</xdr:row>
      <xdr:rowOff>60480</xdr:rowOff>
    </xdr:to>
    <xdr:sp>
      <xdr:nvSpPr>
        <xdr:cNvPr id="2370" name="フローチャート: 判断 357"/>
        <xdr:cNvSpPr/>
      </xdr:nvSpPr>
      <xdr:spPr>
        <a:xfrm>
          <a:off x="6350040" y="972936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55</xdr:row>
      <xdr:rowOff>92880</xdr:rowOff>
    </xdr:from>
    <xdr:to>
      <xdr:col>38</xdr:col>
      <xdr:colOff>39600</xdr:colOff>
      <xdr:row>56</xdr:row>
      <xdr:rowOff>137880</xdr:rowOff>
    </xdr:to>
    <xdr:sp>
      <xdr:nvSpPr>
        <xdr:cNvPr id="2371" name="テキスト ボックス 358"/>
        <xdr:cNvSpPr/>
      </xdr:nvSpPr>
      <xdr:spPr>
        <a:xfrm>
          <a:off x="6150600" y="952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19,653</a:t>
          </a:r>
          <a:endParaRPr b="0" lang="en-US" sz="1000" spc="-1" strike="noStrike">
            <a:latin typeface="游明朝"/>
          </a:endParaRPr>
        </a:p>
      </xdr:txBody>
    </xdr:sp>
    <xdr:clientData/>
  </xdr:twoCellAnchor>
  <xdr:twoCellAnchor editAs="oneCell">
    <xdr:from>
      <xdr:col>54</xdr:col>
      <xdr:colOff>0</xdr:colOff>
      <xdr:row>61</xdr:row>
      <xdr:rowOff>92880</xdr:rowOff>
    </xdr:from>
    <xdr:to>
      <xdr:col>58</xdr:col>
      <xdr:colOff>63360</xdr:colOff>
      <xdr:row>62</xdr:row>
      <xdr:rowOff>137520</xdr:rowOff>
    </xdr:to>
    <xdr:sp>
      <xdr:nvSpPr>
        <xdr:cNvPr id="2372" name="テキスト ボックス 359"/>
        <xdr:cNvSpPr/>
      </xdr:nvSpPr>
      <xdr:spPr>
        <a:xfrm>
          <a:off x="94298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92880</xdr:rowOff>
    </xdr:from>
    <xdr:to>
      <xdr:col>54</xdr:col>
      <xdr:colOff>2880</xdr:colOff>
      <xdr:row>62</xdr:row>
      <xdr:rowOff>137520</xdr:rowOff>
    </xdr:to>
    <xdr:sp>
      <xdr:nvSpPr>
        <xdr:cNvPr id="2373" name="テキスト ボックス 360"/>
        <xdr:cNvSpPr/>
      </xdr:nvSpPr>
      <xdr:spPr>
        <a:xfrm>
          <a:off x="86709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61</xdr:row>
      <xdr:rowOff>92880</xdr:rowOff>
    </xdr:from>
    <xdr:to>
      <xdr:col>49</xdr:col>
      <xdr:colOff>63360</xdr:colOff>
      <xdr:row>62</xdr:row>
      <xdr:rowOff>137520</xdr:rowOff>
    </xdr:to>
    <xdr:sp>
      <xdr:nvSpPr>
        <xdr:cNvPr id="2374" name="テキスト ボックス 361"/>
        <xdr:cNvSpPr/>
      </xdr:nvSpPr>
      <xdr:spPr>
        <a:xfrm>
          <a:off x="78580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92880</xdr:rowOff>
    </xdr:from>
    <xdr:to>
      <xdr:col>44</xdr:col>
      <xdr:colOff>114120</xdr:colOff>
      <xdr:row>62</xdr:row>
      <xdr:rowOff>137520</xdr:rowOff>
    </xdr:to>
    <xdr:sp>
      <xdr:nvSpPr>
        <xdr:cNvPr id="2375" name="テキスト ボックス 362"/>
        <xdr:cNvSpPr/>
      </xdr:nvSpPr>
      <xdr:spPr>
        <a:xfrm>
          <a:off x="70358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92880</xdr:rowOff>
    </xdr:from>
    <xdr:to>
      <xdr:col>40</xdr:col>
      <xdr:colOff>2880</xdr:colOff>
      <xdr:row>62</xdr:row>
      <xdr:rowOff>137520</xdr:rowOff>
    </xdr:to>
    <xdr:sp>
      <xdr:nvSpPr>
        <xdr:cNvPr id="2376" name="テキスト ボックス 363"/>
        <xdr:cNvSpPr/>
      </xdr:nvSpPr>
      <xdr:spPr>
        <a:xfrm>
          <a:off x="62262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58</xdr:row>
      <xdr:rowOff>9000</xdr:rowOff>
    </xdr:from>
    <xdr:to>
      <xdr:col>55</xdr:col>
      <xdr:colOff>50400</xdr:colOff>
      <xdr:row>58</xdr:row>
      <xdr:rowOff>106560</xdr:rowOff>
    </xdr:to>
    <xdr:sp>
      <xdr:nvSpPr>
        <xdr:cNvPr id="2377" name="楕円 364"/>
        <xdr:cNvSpPr/>
      </xdr:nvSpPr>
      <xdr:spPr>
        <a:xfrm>
          <a:off x="9569520" y="995328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57</xdr:row>
      <xdr:rowOff>107280</xdr:rowOff>
    </xdr:from>
    <xdr:to>
      <xdr:col>57</xdr:col>
      <xdr:colOff>166680</xdr:colOff>
      <xdr:row>58</xdr:row>
      <xdr:rowOff>151920</xdr:rowOff>
    </xdr:to>
    <xdr:sp>
      <xdr:nvSpPr>
        <xdr:cNvPr id="2378" name="農林水産業費該当値テキスト"/>
        <xdr:cNvSpPr/>
      </xdr:nvSpPr>
      <xdr:spPr>
        <a:xfrm>
          <a:off x="9659160" y="9879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8,176</a:t>
          </a:r>
          <a:endParaRPr b="0" lang="en-US" sz="1000" spc="-1" strike="noStrike">
            <a:latin typeface="游明朝"/>
          </a:endParaRPr>
        </a:p>
      </xdr:txBody>
    </xdr:sp>
    <xdr:clientData/>
  </xdr:twoCellAnchor>
  <xdr:twoCellAnchor editAs="twoCell">
    <xdr:from>
      <xdr:col>50</xdr:col>
      <xdr:colOff>63360</xdr:colOff>
      <xdr:row>57</xdr:row>
      <xdr:rowOff>152280</xdr:rowOff>
    </xdr:from>
    <xdr:to>
      <xdr:col>50</xdr:col>
      <xdr:colOff>164520</xdr:colOff>
      <xdr:row>58</xdr:row>
      <xdr:rowOff>84600</xdr:rowOff>
    </xdr:to>
    <xdr:sp>
      <xdr:nvSpPr>
        <xdr:cNvPr id="2379" name="楕円 366"/>
        <xdr:cNvSpPr/>
      </xdr:nvSpPr>
      <xdr:spPr>
        <a:xfrm>
          <a:off x="8794440" y="9924840"/>
          <a:ext cx="10116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70920</xdr:colOff>
      <xdr:row>58</xdr:row>
      <xdr:rowOff>91800</xdr:rowOff>
    </xdr:from>
    <xdr:to>
      <xdr:col>52</xdr:col>
      <xdr:colOff>7920</xdr:colOff>
      <xdr:row>59</xdr:row>
      <xdr:rowOff>136800</xdr:rowOff>
    </xdr:to>
    <xdr:sp>
      <xdr:nvSpPr>
        <xdr:cNvPr id="2380" name="テキスト ボックス 367"/>
        <xdr:cNvSpPr/>
      </xdr:nvSpPr>
      <xdr:spPr>
        <a:xfrm>
          <a:off x="8627400" y="1003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9,378</a:t>
          </a:r>
          <a:endParaRPr b="0" lang="en-US" sz="1000" spc="-1" strike="noStrike">
            <a:latin typeface="游明朝"/>
          </a:endParaRPr>
        </a:p>
      </xdr:txBody>
    </xdr:sp>
    <xdr:clientData/>
  </xdr:twoCellAnchor>
  <xdr:twoCellAnchor editAs="twoCell">
    <xdr:from>
      <xdr:col>45</xdr:col>
      <xdr:colOff>127080</xdr:colOff>
      <xdr:row>58</xdr:row>
      <xdr:rowOff>18360</xdr:rowOff>
    </xdr:from>
    <xdr:to>
      <xdr:col>46</xdr:col>
      <xdr:colOff>37800</xdr:colOff>
      <xdr:row>58</xdr:row>
      <xdr:rowOff>115920</xdr:rowOff>
    </xdr:to>
    <xdr:sp>
      <xdr:nvSpPr>
        <xdr:cNvPr id="2381" name="楕円 368"/>
        <xdr:cNvSpPr/>
      </xdr:nvSpPr>
      <xdr:spPr>
        <a:xfrm>
          <a:off x="7985160" y="99626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134280</xdr:colOff>
      <xdr:row>58</xdr:row>
      <xdr:rowOff>123120</xdr:rowOff>
    </xdr:from>
    <xdr:to>
      <xdr:col>47</xdr:col>
      <xdr:colOff>71640</xdr:colOff>
      <xdr:row>59</xdr:row>
      <xdr:rowOff>168120</xdr:rowOff>
    </xdr:to>
    <xdr:sp>
      <xdr:nvSpPr>
        <xdr:cNvPr id="2382" name="テキスト ボックス 369"/>
        <xdr:cNvSpPr/>
      </xdr:nvSpPr>
      <xdr:spPr>
        <a:xfrm>
          <a:off x="7817760" y="10067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7,678</a:t>
          </a:r>
          <a:endParaRPr b="0" lang="en-US" sz="1000" spc="-1" strike="noStrike">
            <a:latin typeface="游明朝"/>
          </a:endParaRPr>
        </a:p>
      </xdr:txBody>
    </xdr:sp>
    <xdr:clientData/>
  </xdr:twoCellAnchor>
  <xdr:twoCellAnchor editAs="twoCell">
    <xdr:from>
      <xdr:col>41</xdr:col>
      <xdr:colOff>0</xdr:colOff>
      <xdr:row>58</xdr:row>
      <xdr:rowOff>17640</xdr:rowOff>
    </xdr:from>
    <xdr:to>
      <xdr:col>41</xdr:col>
      <xdr:colOff>101160</xdr:colOff>
      <xdr:row>58</xdr:row>
      <xdr:rowOff>113760</xdr:rowOff>
    </xdr:to>
    <xdr:sp>
      <xdr:nvSpPr>
        <xdr:cNvPr id="2383" name="楕円 370"/>
        <xdr:cNvSpPr/>
      </xdr:nvSpPr>
      <xdr:spPr>
        <a:xfrm>
          <a:off x="7159680" y="9961920"/>
          <a:ext cx="101160" cy="961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7560</xdr:colOff>
      <xdr:row>58</xdr:row>
      <xdr:rowOff>121320</xdr:rowOff>
    </xdr:from>
    <xdr:to>
      <xdr:col>42</xdr:col>
      <xdr:colOff>119520</xdr:colOff>
      <xdr:row>59</xdr:row>
      <xdr:rowOff>166320</xdr:rowOff>
    </xdr:to>
    <xdr:sp>
      <xdr:nvSpPr>
        <xdr:cNvPr id="2384" name="テキスト ボックス 371"/>
        <xdr:cNvSpPr/>
      </xdr:nvSpPr>
      <xdr:spPr>
        <a:xfrm>
          <a:off x="6992640" y="10065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7,766</a:t>
          </a:r>
          <a:endParaRPr b="0" lang="en-US" sz="1000" spc="-1" strike="noStrike">
            <a:latin typeface="游明朝"/>
          </a:endParaRPr>
        </a:p>
      </xdr:txBody>
    </xdr:sp>
    <xdr:clientData/>
  </xdr:twoCellAnchor>
  <xdr:twoCellAnchor editAs="twoCell">
    <xdr:from>
      <xdr:col>36</xdr:col>
      <xdr:colOff>63360</xdr:colOff>
      <xdr:row>58</xdr:row>
      <xdr:rowOff>17640</xdr:rowOff>
    </xdr:from>
    <xdr:to>
      <xdr:col>36</xdr:col>
      <xdr:colOff>164520</xdr:colOff>
      <xdr:row>58</xdr:row>
      <xdr:rowOff>115560</xdr:rowOff>
    </xdr:to>
    <xdr:sp>
      <xdr:nvSpPr>
        <xdr:cNvPr id="2385" name="楕円 372"/>
        <xdr:cNvSpPr/>
      </xdr:nvSpPr>
      <xdr:spPr>
        <a:xfrm>
          <a:off x="6350040" y="9961920"/>
          <a:ext cx="10116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70920</xdr:colOff>
      <xdr:row>58</xdr:row>
      <xdr:rowOff>122400</xdr:rowOff>
    </xdr:from>
    <xdr:to>
      <xdr:col>38</xdr:col>
      <xdr:colOff>7920</xdr:colOff>
      <xdr:row>59</xdr:row>
      <xdr:rowOff>167400</xdr:rowOff>
    </xdr:to>
    <xdr:sp>
      <xdr:nvSpPr>
        <xdr:cNvPr id="2386" name="テキスト ボックス 373"/>
        <xdr:cNvSpPr/>
      </xdr:nvSpPr>
      <xdr:spPr>
        <a:xfrm>
          <a:off x="6182640" y="10066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7,714</a:t>
          </a:r>
          <a:endParaRPr b="0" lang="en-US" sz="1000" spc="-1" strike="noStrike">
            <a:latin typeface="游明朝"/>
          </a:endParaRPr>
        </a:p>
      </xdr:txBody>
    </xdr:sp>
    <xdr:clientData/>
  </xdr:twoCellAnchor>
  <xdr:twoCellAnchor editAs="twoCell">
    <xdr:from>
      <xdr:col>34</xdr:col>
      <xdr:colOff>127080</xdr:colOff>
      <xdr:row>63</xdr:row>
      <xdr:rowOff>55080</xdr:rowOff>
    </xdr:from>
    <xdr:to>
      <xdr:col>59</xdr:col>
      <xdr:colOff>50400</xdr:colOff>
      <xdr:row>65</xdr:row>
      <xdr:rowOff>29880</xdr:rowOff>
    </xdr:to>
    <xdr:sp>
      <xdr:nvSpPr>
        <xdr:cNvPr id="2387" name="正方形/長方形 374"/>
        <xdr:cNvSpPr/>
      </xdr:nvSpPr>
      <xdr:spPr>
        <a:xfrm>
          <a:off x="6064200" y="10856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游明朝"/>
          </a:endParaRPr>
        </a:p>
      </xdr:txBody>
    </xdr:sp>
    <xdr:clientData/>
  </xdr:twoCellAnchor>
  <xdr:twoCellAnchor editAs="twoCell">
    <xdr:from>
      <xdr:col>35</xdr:col>
      <xdr:colOff>63360</xdr:colOff>
      <xdr:row>65</xdr:row>
      <xdr:rowOff>55080</xdr:rowOff>
    </xdr:from>
    <xdr:to>
      <xdr:col>43</xdr:col>
      <xdr:colOff>63000</xdr:colOff>
      <xdr:row>66</xdr:row>
      <xdr:rowOff>133920</xdr:rowOff>
    </xdr:to>
    <xdr:sp>
      <xdr:nvSpPr>
        <xdr:cNvPr id="2388" name="正方形/長方形 375"/>
        <xdr:cNvSpPr/>
      </xdr:nvSpPr>
      <xdr:spPr>
        <a:xfrm>
          <a:off x="617508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86400</xdr:rowOff>
    </xdr:from>
    <xdr:to>
      <xdr:col>43</xdr:col>
      <xdr:colOff>63000</xdr:colOff>
      <xdr:row>67</xdr:row>
      <xdr:rowOff>171000</xdr:rowOff>
    </xdr:to>
    <xdr:sp>
      <xdr:nvSpPr>
        <xdr:cNvPr id="2389" name="正方形/長方形 376"/>
        <xdr:cNvSpPr/>
      </xdr:nvSpPr>
      <xdr:spPr>
        <a:xfrm>
          <a:off x="617508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17/37</a:t>
          </a:r>
          <a:endParaRPr b="0" lang="en-US" sz="1200" spc="-1" strike="noStrike">
            <a:latin typeface="游明朝"/>
          </a:endParaRPr>
        </a:p>
      </xdr:txBody>
    </xdr:sp>
    <xdr:clientData/>
  </xdr:twoCellAnchor>
  <xdr:twoCellAnchor editAs="twoCell">
    <xdr:from>
      <xdr:col>40</xdr:col>
      <xdr:colOff>127080</xdr:colOff>
      <xdr:row>65</xdr:row>
      <xdr:rowOff>55080</xdr:rowOff>
    </xdr:from>
    <xdr:to>
      <xdr:col>48</xdr:col>
      <xdr:colOff>126720</xdr:colOff>
      <xdr:row>66</xdr:row>
      <xdr:rowOff>133920</xdr:rowOff>
    </xdr:to>
    <xdr:sp>
      <xdr:nvSpPr>
        <xdr:cNvPr id="2390" name="正方形/長方形 377"/>
        <xdr:cNvSpPr/>
      </xdr:nvSpPr>
      <xdr:spPr>
        <a:xfrm>
          <a:off x="71121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86400</xdr:rowOff>
    </xdr:from>
    <xdr:to>
      <xdr:col>48</xdr:col>
      <xdr:colOff>126720</xdr:colOff>
      <xdr:row>67</xdr:row>
      <xdr:rowOff>171000</xdr:rowOff>
    </xdr:to>
    <xdr:sp>
      <xdr:nvSpPr>
        <xdr:cNvPr id="2391" name="正方形/長方形 378"/>
        <xdr:cNvSpPr/>
      </xdr:nvSpPr>
      <xdr:spPr>
        <a:xfrm>
          <a:off x="71121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21,434</a:t>
          </a:r>
          <a:endParaRPr b="0" lang="en-US" sz="1200" spc="-1" strike="noStrike">
            <a:latin typeface="游明朝"/>
          </a:endParaRPr>
        </a:p>
      </xdr:txBody>
    </xdr:sp>
    <xdr:clientData/>
  </xdr:twoCellAnchor>
  <xdr:twoCellAnchor editAs="twoCell">
    <xdr:from>
      <xdr:col>46</xdr:col>
      <xdr:colOff>127080</xdr:colOff>
      <xdr:row>65</xdr:row>
      <xdr:rowOff>55080</xdr:rowOff>
    </xdr:from>
    <xdr:to>
      <xdr:col>54</xdr:col>
      <xdr:colOff>126720</xdr:colOff>
      <xdr:row>66</xdr:row>
      <xdr:rowOff>133920</xdr:rowOff>
    </xdr:to>
    <xdr:sp>
      <xdr:nvSpPr>
        <xdr:cNvPr id="2392" name="正方形/長方形 379"/>
        <xdr:cNvSpPr/>
      </xdr:nvSpPr>
      <xdr:spPr>
        <a:xfrm>
          <a:off x="81597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66</xdr:row>
      <xdr:rowOff>86400</xdr:rowOff>
    </xdr:from>
    <xdr:to>
      <xdr:col>54</xdr:col>
      <xdr:colOff>126720</xdr:colOff>
      <xdr:row>67</xdr:row>
      <xdr:rowOff>171000</xdr:rowOff>
    </xdr:to>
    <xdr:sp>
      <xdr:nvSpPr>
        <xdr:cNvPr id="2393" name="正方形/長方形 380"/>
        <xdr:cNvSpPr/>
      </xdr:nvSpPr>
      <xdr:spPr>
        <a:xfrm>
          <a:off x="81597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58,696</a:t>
          </a:r>
          <a:endParaRPr b="0" lang="en-US" sz="1200" spc="-1" strike="noStrike">
            <a:latin typeface="游明朝"/>
          </a:endParaRPr>
        </a:p>
      </xdr:txBody>
    </xdr:sp>
    <xdr:clientData/>
  </xdr:twoCellAnchor>
  <xdr:twoCellAnchor editAs="twoCell">
    <xdr:from>
      <xdr:col>34</xdr:col>
      <xdr:colOff>127080</xdr:colOff>
      <xdr:row>68</xdr:row>
      <xdr:rowOff>24840</xdr:rowOff>
    </xdr:from>
    <xdr:to>
      <xdr:col>59</xdr:col>
      <xdr:colOff>50400</xdr:colOff>
      <xdr:row>81</xdr:row>
      <xdr:rowOff>79200</xdr:rowOff>
    </xdr:to>
    <xdr:sp>
      <xdr:nvSpPr>
        <xdr:cNvPr id="2394" name="正方形/長方形 381"/>
        <xdr:cNvSpPr/>
      </xdr:nvSpPr>
      <xdr:spPr>
        <a:xfrm>
          <a:off x="6064200" y="11683440"/>
          <a:ext cx="42890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2395" name="テキスト ボックス 382"/>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79200</xdr:rowOff>
    </xdr:from>
    <xdr:to>
      <xdr:col>59</xdr:col>
      <xdr:colOff>50760</xdr:colOff>
      <xdr:row>81</xdr:row>
      <xdr:rowOff>79200</xdr:rowOff>
    </xdr:to>
    <xdr:cxnSp>
      <xdr:nvCxnSpPr>
        <xdr:cNvPr id="2396" name="直線コネクタ 383"/>
        <xdr:cNvCxnSpPr/>
      </xdr:nvCxnSpPr>
      <xdr:spPr>
        <a:xfrm>
          <a:off x="6063840" y="13966560"/>
          <a:ext cx="4290120" cy="360"/>
        </a:xfrm>
        <a:prstGeom prst="straightConnector1">
          <a:avLst/>
        </a:prstGeom>
        <a:ln w="6350">
          <a:solidFill>
            <a:srgbClr val="c0c0c0"/>
          </a:solidFill>
          <a:miter/>
        </a:ln>
      </xdr:spPr>
    </xdr:cxnSp>
    <xdr:clientData/>
  </xdr:twoCellAnchor>
  <xdr:twoCellAnchor editAs="twoCell">
    <xdr:from>
      <xdr:col>34</xdr:col>
      <xdr:colOff>126720</xdr:colOff>
      <xdr:row>79</xdr:row>
      <xdr:rowOff>95040</xdr:rowOff>
    </xdr:from>
    <xdr:to>
      <xdr:col>59</xdr:col>
      <xdr:colOff>50760</xdr:colOff>
      <xdr:row>79</xdr:row>
      <xdr:rowOff>95040</xdr:rowOff>
    </xdr:to>
    <xdr:cxnSp>
      <xdr:nvCxnSpPr>
        <xdr:cNvPr id="2397" name="直線コネクタ 384"/>
        <xdr:cNvCxnSpPr/>
      </xdr:nvCxnSpPr>
      <xdr:spPr>
        <a:xfrm>
          <a:off x="6063840" y="13639680"/>
          <a:ext cx="4290120" cy="360"/>
        </a:xfrm>
        <a:prstGeom prst="straightConnector1">
          <a:avLst/>
        </a:prstGeom>
        <a:ln w="6350">
          <a:solidFill>
            <a:srgbClr val="c0c0c0"/>
          </a:solidFill>
          <a:miter/>
        </a:ln>
      </xdr:spPr>
    </xdr:cxnSp>
    <xdr:clientData/>
  </xdr:twoCellAnchor>
  <xdr:twoCellAnchor editAs="oneCell">
    <xdr:from>
      <xdr:col>33</xdr:col>
      <xdr:colOff>70560</xdr:colOff>
      <xdr:row>78</xdr:row>
      <xdr:rowOff>137520</xdr:rowOff>
    </xdr:from>
    <xdr:to>
      <xdr:col>34</xdr:col>
      <xdr:colOff>140760</xdr:colOff>
      <xdr:row>80</xdr:row>
      <xdr:rowOff>11160</xdr:rowOff>
    </xdr:to>
    <xdr:sp>
      <xdr:nvSpPr>
        <xdr:cNvPr id="2398" name="テキスト ボックス 385"/>
        <xdr:cNvSpPr/>
      </xdr:nvSpPr>
      <xdr:spPr>
        <a:xfrm>
          <a:off x="5833080" y="13510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110160</xdr:rowOff>
    </xdr:from>
    <xdr:to>
      <xdr:col>59</xdr:col>
      <xdr:colOff>50760</xdr:colOff>
      <xdr:row>77</xdr:row>
      <xdr:rowOff>110160</xdr:rowOff>
    </xdr:to>
    <xdr:cxnSp>
      <xdr:nvCxnSpPr>
        <xdr:cNvPr id="2399" name="直線コネクタ 386"/>
        <xdr:cNvCxnSpPr/>
      </xdr:nvCxnSpPr>
      <xdr:spPr>
        <a:xfrm>
          <a:off x="6063840" y="13311720"/>
          <a:ext cx="4290120" cy="360"/>
        </a:xfrm>
        <a:prstGeom prst="straightConnector1">
          <a:avLst/>
        </a:prstGeom>
        <a:ln w="6350">
          <a:solidFill>
            <a:srgbClr val="c0c0c0"/>
          </a:solidFill>
          <a:miter/>
        </a:ln>
      </xdr:spPr>
    </xdr:cxnSp>
    <xdr:clientData/>
  </xdr:twoCellAnchor>
  <xdr:twoCellAnchor editAs="oneCell">
    <xdr:from>
      <xdr:col>31</xdr:col>
      <xdr:colOff>167040</xdr:colOff>
      <xdr:row>76</xdr:row>
      <xdr:rowOff>154440</xdr:rowOff>
    </xdr:from>
    <xdr:to>
      <xdr:col>34</xdr:col>
      <xdr:colOff>168120</xdr:colOff>
      <xdr:row>78</xdr:row>
      <xdr:rowOff>27720</xdr:rowOff>
    </xdr:to>
    <xdr:sp>
      <xdr:nvSpPr>
        <xdr:cNvPr id="2400" name="テキスト ボックス 387"/>
        <xdr:cNvSpPr/>
      </xdr:nvSpPr>
      <xdr:spPr>
        <a:xfrm>
          <a:off x="5580360" y="1318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75</xdr:row>
      <xdr:rowOff>126720</xdr:rowOff>
    </xdr:from>
    <xdr:to>
      <xdr:col>59</xdr:col>
      <xdr:colOff>50760</xdr:colOff>
      <xdr:row>75</xdr:row>
      <xdr:rowOff>126720</xdr:rowOff>
    </xdr:to>
    <xdr:cxnSp>
      <xdr:nvCxnSpPr>
        <xdr:cNvPr id="2401" name="直線コネクタ 388"/>
        <xdr:cNvCxnSpPr/>
      </xdr:nvCxnSpPr>
      <xdr:spPr>
        <a:xfrm>
          <a:off x="6063840" y="12985560"/>
          <a:ext cx="4290120" cy="360"/>
        </a:xfrm>
        <a:prstGeom prst="straightConnector1">
          <a:avLst/>
        </a:prstGeom>
        <a:ln w="6350">
          <a:solidFill>
            <a:srgbClr val="c0c0c0"/>
          </a:solidFill>
          <a:miter/>
        </a:ln>
      </xdr:spPr>
    </xdr:cxnSp>
    <xdr:clientData/>
  </xdr:twoCellAnchor>
  <xdr:twoCellAnchor editAs="oneCell">
    <xdr:from>
      <xdr:col>31</xdr:col>
      <xdr:colOff>167040</xdr:colOff>
      <xdr:row>74</xdr:row>
      <xdr:rowOff>168480</xdr:rowOff>
    </xdr:from>
    <xdr:to>
      <xdr:col>34</xdr:col>
      <xdr:colOff>168120</xdr:colOff>
      <xdr:row>76</xdr:row>
      <xdr:rowOff>42120</xdr:rowOff>
    </xdr:to>
    <xdr:sp>
      <xdr:nvSpPr>
        <xdr:cNvPr id="2402" name="テキスト ボックス 389"/>
        <xdr:cNvSpPr/>
      </xdr:nvSpPr>
      <xdr:spPr>
        <a:xfrm>
          <a:off x="5580360" y="1285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73</xdr:row>
      <xdr:rowOff>142200</xdr:rowOff>
    </xdr:from>
    <xdr:to>
      <xdr:col>59</xdr:col>
      <xdr:colOff>50760</xdr:colOff>
      <xdr:row>73</xdr:row>
      <xdr:rowOff>142200</xdr:rowOff>
    </xdr:to>
    <xdr:cxnSp>
      <xdr:nvCxnSpPr>
        <xdr:cNvPr id="2403" name="直線コネクタ 390"/>
        <xdr:cNvCxnSpPr/>
      </xdr:nvCxnSpPr>
      <xdr:spPr>
        <a:xfrm>
          <a:off x="6063840" y="12657960"/>
          <a:ext cx="4290120" cy="360"/>
        </a:xfrm>
        <a:prstGeom prst="straightConnector1">
          <a:avLst/>
        </a:prstGeom>
        <a:ln w="6350">
          <a:solidFill>
            <a:srgbClr val="c0c0c0"/>
          </a:solidFill>
          <a:miter/>
        </a:ln>
      </xdr:spPr>
    </xdr:cxnSp>
    <xdr:clientData/>
  </xdr:twoCellAnchor>
  <xdr:twoCellAnchor editAs="oneCell">
    <xdr:from>
      <xdr:col>31</xdr:col>
      <xdr:colOff>167040</xdr:colOff>
      <xdr:row>73</xdr:row>
      <xdr:rowOff>21600</xdr:rowOff>
    </xdr:from>
    <xdr:to>
      <xdr:col>34</xdr:col>
      <xdr:colOff>168120</xdr:colOff>
      <xdr:row>74</xdr:row>
      <xdr:rowOff>66240</xdr:rowOff>
    </xdr:to>
    <xdr:sp>
      <xdr:nvSpPr>
        <xdr:cNvPr id="2404" name="テキスト ボックス 391"/>
        <xdr:cNvSpPr/>
      </xdr:nvSpPr>
      <xdr:spPr>
        <a:xfrm>
          <a:off x="5580360" y="1253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71</xdr:row>
      <xdr:rowOff>158400</xdr:rowOff>
    </xdr:from>
    <xdr:to>
      <xdr:col>59</xdr:col>
      <xdr:colOff>50760</xdr:colOff>
      <xdr:row>71</xdr:row>
      <xdr:rowOff>158400</xdr:rowOff>
    </xdr:to>
    <xdr:cxnSp>
      <xdr:nvCxnSpPr>
        <xdr:cNvPr id="2405" name="直線コネクタ 392"/>
        <xdr:cNvCxnSpPr/>
      </xdr:nvCxnSpPr>
      <xdr:spPr>
        <a:xfrm>
          <a:off x="6063840" y="12331440"/>
          <a:ext cx="4290120" cy="360"/>
        </a:xfrm>
        <a:prstGeom prst="straightConnector1">
          <a:avLst/>
        </a:prstGeom>
        <a:ln w="6350">
          <a:solidFill>
            <a:srgbClr val="c0c0c0"/>
          </a:solidFill>
          <a:miter/>
        </a:ln>
      </xdr:spPr>
    </xdr:cxnSp>
    <xdr:clientData/>
  </xdr:twoCellAnchor>
  <xdr:twoCellAnchor editAs="oneCell">
    <xdr:from>
      <xdr:col>31</xdr:col>
      <xdr:colOff>167040</xdr:colOff>
      <xdr:row>71</xdr:row>
      <xdr:rowOff>34920</xdr:rowOff>
    </xdr:from>
    <xdr:to>
      <xdr:col>34</xdr:col>
      <xdr:colOff>168120</xdr:colOff>
      <xdr:row>72</xdr:row>
      <xdr:rowOff>79920</xdr:rowOff>
    </xdr:to>
    <xdr:sp>
      <xdr:nvSpPr>
        <xdr:cNvPr id="2406" name="テキスト ボックス 393"/>
        <xdr:cNvSpPr/>
      </xdr:nvSpPr>
      <xdr:spPr>
        <a:xfrm>
          <a:off x="5580360" y="1220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70</xdr:row>
      <xdr:rowOff>7920</xdr:rowOff>
    </xdr:from>
    <xdr:to>
      <xdr:col>59</xdr:col>
      <xdr:colOff>50760</xdr:colOff>
      <xdr:row>70</xdr:row>
      <xdr:rowOff>7920</xdr:rowOff>
    </xdr:to>
    <xdr:cxnSp>
      <xdr:nvCxnSpPr>
        <xdr:cNvPr id="2407" name="直線コネクタ 394"/>
        <xdr:cNvCxnSpPr/>
      </xdr:nvCxnSpPr>
      <xdr:spPr>
        <a:xfrm>
          <a:off x="6063840" y="12009600"/>
          <a:ext cx="4290120" cy="360"/>
        </a:xfrm>
        <a:prstGeom prst="straightConnector1">
          <a:avLst/>
        </a:prstGeom>
        <a:ln w="6350">
          <a:solidFill>
            <a:srgbClr val="c0c0c0"/>
          </a:solidFill>
          <a:miter/>
        </a:ln>
      </xdr:spPr>
    </xdr:cxnSp>
    <xdr:clientData/>
  </xdr:twoCellAnchor>
  <xdr:twoCellAnchor editAs="oneCell">
    <xdr:from>
      <xdr:col>31</xdr:col>
      <xdr:colOff>167040</xdr:colOff>
      <xdr:row>69</xdr:row>
      <xdr:rowOff>52920</xdr:rowOff>
    </xdr:from>
    <xdr:to>
      <xdr:col>34</xdr:col>
      <xdr:colOff>168120</xdr:colOff>
      <xdr:row>70</xdr:row>
      <xdr:rowOff>97560</xdr:rowOff>
    </xdr:to>
    <xdr:sp>
      <xdr:nvSpPr>
        <xdr:cNvPr id="2408" name="テキスト ボックス 395"/>
        <xdr:cNvSpPr/>
      </xdr:nvSpPr>
      <xdr:spPr>
        <a:xfrm>
          <a:off x="5580360" y="1188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68</xdr:row>
      <xdr:rowOff>24480</xdr:rowOff>
    </xdr:from>
    <xdr:to>
      <xdr:col>59</xdr:col>
      <xdr:colOff>50760</xdr:colOff>
      <xdr:row>68</xdr:row>
      <xdr:rowOff>24480</xdr:rowOff>
    </xdr:to>
    <xdr:cxnSp>
      <xdr:nvCxnSpPr>
        <xdr:cNvPr id="2409" name="直線コネクタ 396"/>
        <xdr:cNvCxnSpPr/>
      </xdr:nvCxnSpPr>
      <xdr:spPr>
        <a:xfrm>
          <a:off x="6063840" y="11683080"/>
          <a:ext cx="4290120" cy="360"/>
        </a:xfrm>
        <a:prstGeom prst="straightConnector1">
          <a:avLst/>
        </a:prstGeom>
        <a:ln w="6350">
          <a:solidFill>
            <a:srgbClr val="c0c0c0"/>
          </a:solidFill>
          <a:miter/>
        </a:ln>
      </xdr:spPr>
    </xdr:cxnSp>
    <xdr:clientData/>
  </xdr:twoCellAnchor>
  <xdr:twoCellAnchor editAs="oneCell">
    <xdr:from>
      <xdr:col>31</xdr:col>
      <xdr:colOff>167040</xdr:colOff>
      <xdr:row>67</xdr:row>
      <xdr:rowOff>65880</xdr:rowOff>
    </xdr:from>
    <xdr:to>
      <xdr:col>34</xdr:col>
      <xdr:colOff>168120</xdr:colOff>
      <xdr:row>68</xdr:row>
      <xdr:rowOff>110880</xdr:rowOff>
    </xdr:to>
    <xdr:sp>
      <xdr:nvSpPr>
        <xdr:cNvPr id="2410" name="テキスト ボックス 397"/>
        <xdr:cNvSpPr/>
      </xdr:nvSpPr>
      <xdr:spPr>
        <a:xfrm>
          <a:off x="5580360" y="1155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127080</xdr:colOff>
      <xdr:row>68</xdr:row>
      <xdr:rowOff>24840</xdr:rowOff>
    </xdr:from>
    <xdr:to>
      <xdr:col>59</xdr:col>
      <xdr:colOff>50400</xdr:colOff>
      <xdr:row>81</xdr:row>
      <xdr:rowOff>79200</xdr:rowOff>
    </xdr:to>
    <xdr:sp>
      <xdr:nvSpPr>
        <xdr:cNvPr id="2411" name="商工費グラフ枠"/>
        <xdr:cNvSpPr/>
      </xdr:nvSpPr>
      <xdr:spPr>
        <a:xfrm>
          <a:off x="6064200" y="11683440"/>
          <a:ext cx="42890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71</xdr:row>
      <xdr:rowOff>55080</xdr:rowOff>
    </xdr:from>
    <xdr:to>
      <xdr:col>55</xdr:col>
      <xdr:colOff>0</xdr:colOff>
      <xdr:row>79</xdr:row>
      <xdr:rowOff>22680</xdr:rowOff>
    </xdr:to>
    <xdr:cxnSp>
      <xdr:nvCxnSpPr>
        <xdr:cNvPr id="2412" name="直線コネクタ 399"/>
        <xdr:cNvCxnSpPr/>
      </xdr:nvCxnSpPr>
      <xdr:spPr>
        <a:xfrm flipV="1">
          <a:off x="9604440" y="12228120"/>
          <a:ext cx="360" cy="1339560"/>
        </a:xfrm>
        <a:prstGeom prst="straightConnector1">
          <a:avLst/>
        </a:prstGeom>
        <a:ln w="31750">
          <a:solidFill>
            <a:srgbClr val="808080"/>
          </a:solidFill>
          <a:miter/>
        </a:ln>
      </xdr:spPr>
    </xdr:cxnSp>
    <xdr:clientData/>
  </xdr:twoCellAnchor>
  <xdr:twoCellAnchor editAs="oneCell">
    <xdr:from>
      <xdr:col>55</xdr:col>
      <xdr:colOff>54720</xdr:colOff>
      <xdr:row>79</xdr:row>
      <xdr:rowOff>41040</xdr:rowOff>
    </xdr:from>
    <xdr:to>
      <xdr:col>57</xdr:col>
      <xdr:colOff>166680</xdr:colOff>
      <xdr:row>80</xdr:row>
      <xdr:rowOff>86040</xdr:rowOff>
    </xdr:to>
    <xdr:sp>
      <xdr:nvSpPr>
        <xdr:cNvPr id="2413" name="商工費最小値テキスト"/>
        <xdr:cNvSpPr/>
      </xdr:nvSpPr>
      <xdr:spPr>
        <a:xfrm>
          <a:off x="9659160" y="13585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2,311</a:t>
          </a:r>
          <a:endParaRPr b="0" lang="en-US" sz="1000" spc="-1" strike="noStrike">
            <a:latin typeface="游明朝"/>
          </a:endParaRPr>
        </a:p>
      </xdr:txBody>
    </xdr:sp>
    <xdr:clientData/>
  </xdr:twoCellAnchor>
  <xdr:twoCellAnchor editAs="twoCell">
    <xdr:from>
      <xdr:col>54</xdr:col>
      <xdr:colOff>101520</xdr:colOff>
      <xdr:row>79</xdr:row>
      <xdr:rowOff>22680</xdr:rowOff>
    </xdr:from>
    <xdr:to>
      <xdr:col>55</xdr:col>
      <xdr:colOff>88560</xdr:colOff>
      <xdr:row>79</xdr:row>
      <xdr:rowOff>22680</xdr:rowOff>
    </xdr:to>
    <xdr:cxnSp>
      <xdr:nvCxnSpPr>
        <xdr:cNvPr id="2414" name="直線コネクタ 401"/>
        <xdr:cNvCxnSpPr/>
      </xdr:nvCxnSpPr>
      <xdr:spPr>
        <a:xfrm>
          <a:off x="9531360" y="13567320"/>
          <a:ext cx="162000" cy="360"/>
        </a:xfrm>
        <a:prstGeom prst="straightConnector1">
          <a:avLst/>
        </a:prstGeom>
        <a:ln w="19050">
          <a:solidFill>
            <a:srgbClr val="000000"/>
          </a:solidFill>
          <a:miter/>
        </a:ln>
      </xdr:spPr>
    </xdr:cxnSp>
    <xdr:clientData/>
  </xdr:twoCellAnchor>
  <xdr:twoCellAnchor editAs="oneCell">
    <xdr:from>
      <xdr:col>55</xdr:col>
      <xdr:colOff>55440</xdr:colOff>
      <xdr:row>70</xdr:row>
      <xdr:rowOff>20160</xdr:rowOff>
    </xdr:from>
    <xdr:to>
      <xdr:col>58</xdr:col>
      <xdr:colOff>56520</xdr:colOff>
      <xdr:row>71</xdr:row>
      <xdr:rowOff>65160</xdr:rowOff>
    </xdr:to>
    <xdr:sp>
      <xdr:nvSpPr>
        <xdr:cNvPr id="2415" name="商工費最大値テキスト"/>
        <xdr:cNvSpPr/>
      </xdr:nvSpPr>
      <xdr:spPr>
        <a:xfrm>
          <a:off x="9659880" y="1202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43,280</a:t>
          </a:r>
          <a:endParaRPr b="0" lang="en-US" sz="1000" spc="-1" strike="noStrike">
            <a:latin typeface="游明朝"/>
          </a:endParaRPr>
        </a:p>
      </xdr:txBody>
    </xdr:sp>
    <xdr:clientData/>
  </xdr:twoCellAnchor>
  <xdr:twoCellAnchor editAs="twoCell">
    <xdr:from>
      <xdr:col>54</xdr:col>
      <xdr:colOff>101520</xdr:colOff>
      <xdr:row>71</xdr:row>
      <xdr:rowOff>55080</xdr:rowOff>
    </xdr:from>
    <xdr:to>
      <xdr:col>55</xdr:col>
      <xdr:colOff>88560</xdr:colOff>
      <xdr:row>71</xdr:row>
      <xdr:rowOff>55080</xdr:rowOff>
    </xdr:to>
    <xdr:cxnSp>
      <xdr:nvCxnSpPr>
        <xdr:cNvPr id="2416" name="直線コネクタ 403"/>
        <xdr:cNvCxnSpPr/>
      </xdr:nvCxnSpPr>
      <xdr:spPr>
        <a:xfrm>
          <a:off x="9531360" y="12228120"/>
          <a:ext cx="162000" cy="360"/>
        </a:xfrm>
        <a:prstGeom prst="straightConnector1">
          <a:avLst/>
        </a:prstGeom>
        <a:ln w="19050">
          <a:solidFill>
            <a:srgbClr val="000000"/>
          </a:solidFill>
          <a:miter/>
        </a:ln>
      </xdr:spPr>
    </xdr:cxnSp>
    <xdr:clientData/>
  </xdr:twoCellAnchor>
  <xdr:twoCellAnchor editAs="twoCell">
    <xdr:from>
      <xdr:col>50</xdr:col>
      <xdr:colOff>114120</xdr:colOff>
      <xdr:row>76</xdr:row>
      <xdr:rowOff>156600</xdr:rowOff>
    </xdr:from>
    <xdr:to>
      <xdr:col>54</xdr:col>
      <xdr:colOff>174600</xdr:colOff>
      <xdr:row>77</xdr:row>
      <xdr:rowOff>46080</xdr:rowOff>
    </xdr:to>
    <xdr:cxnSp>
      <xdr:nvCxnSpPr>
        <xdr:cNvPr id="2417" name="直線コネクタ 404"/>
        <xdr:cNvCxnSpPr/>
      </xdr:nvCxnSpPr>
      <xdr:spPr>
        <a:xfrm flipV="1">
          <a:off x="8845200" y="13186800"/>
          <a:ext cx="759600" cy="61200"/>
        </a:xfrm>
        <a:prstGeom prst="straightConnector1">
          <a:avLst/>
        </a:prstGeom>
        <a:ln w="6350">
          <a:solidFill>
            <a:srgbClr val="ff0000"/>
          </a:solidFill>
          <a:miter/>
        </a:ln>
      </xdr:spPr>
    </xdr:cxnSp>
    <xdr:clientData/>
  </xdr:twoCellAnchor>
  <xdr:twoCellAnchor editAs="oneCell">
    <xdr:from>
      <xdr:col>55</xdr:col>
      <xdr:colOff>55440</xdr:colOff>
      <xdr:row>75</xdr:row>
      <xdr:rowOff>107640</xdr:rowOff>
    </xdr:from>
    <xdr:to>
      <xdr:col>58</xdr:col>
      <xdr:colOff>56520</xdr:colOff>
      <xdr:row>76</xdr:row>
      <xdr:rowOff>152640</xdr:rowOff>
    </xdr:to>
    <xdr:sp>
      <xdr:nvSpPr>
        <xdr:cNvPr id="2418" name="商工費平均値テキスト"/>
        <xdr:cNvSpPr/>
      </xdr:nvSpPr>
      <xdr:spPr>
        <a:xfrm>
          <a:off x="9659880" y="1296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14,951</a:t>
          </a:r>
          <a:endParaRPr b="0" lang="en-US" sz="1000" spc="-1" strike="noStrike">
            <a:latin typeface="游明朝"/>
          </a:endParaRPr>
        </a:p>
      </xdr:txBody>
    </xdr:sp>
    <xdr:clientData/>
  </xdr:twoCellAnchor>
  <xdr:twoCellAnchor editAs="twoCell">
    <xdr:from>
      <xdr:col>54</xdr:col>
      <xdr:colOff>139680</xdr:colOff>
      <xdr:row>76</xdr:row>
      <xdr:rowOff>71640</xdr:rowOff>
    </xdr:from>
    <xdr:to>
      <xdr:col>55</xdr:col>
      <xdr:colOff>50400</xdr:colOff>
      <xdr:row>77</xdr:row>
      <xdr:rowOff>3960</xdr:rowOff>
    </xdr:to>
    <xdr:sp>
      <xdr:nvSpPr>
        <xdr:cNvPr id="2419" name="フローチャート: 判断 406"/>
        <xdr:cNvSpPr/>
      </xdr:nvSpPr>
      <xdr:spPr>
        <a:xfrm>
          <a:off x="9569520" y="1310184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76</xdr:row>
      <xdr:rowOff>69840</xdr:rowOff>
    </xdr:from>
    <xdr:to>
      <xdr:col>50</xdr:col>
      <xdr:colOff>114120</xdr:colOff>
      <xdr:row>77</xdr:row>
      <xdr:rowOff>46080</xdr:rowOff>
    </xdr:to>
    <xdr:cxnSp>
      <xdr:nvCxnSpPr>
        <xdr:cNvPr id="2420" name="直線コネクタ 407"/>
        <xdr:cNvCxnSpPr/>
      </xdr:nvCxnSpPr>
      <xdr:spPr>
        <a:xfrm>
          <a:off x="8032680" y="13100040"/>
          <a:ext cx="812880" cy="147960"/>
        </a:xfrm>
        <a:prstGeom prst="straightConnector1">
          <a:avLst/>
        </a:prstGeom>
        <a:ln w="6350">
          <a:solidFill>
            <a:srgbClr val="ff0000"/>
          </a:solidFill>
          <a:miter/>
        </a:ln>
      </xdr:spPr>
    </xdr:cxnSp>
    <xdr:clientData/>
  </xdr:twoCellAnchor>
  <xdr:twoCellAnchor editAs="twoCell">
    <xdr:from>
      <xdr:col>50</xdr:col>
      <xdr:colOff>63360</xdr:colOff>
      <xdr:row>76</xdr:row>
      <xdr:rowOff>125640</xdr:rowOff>
    </xdr:from>
    <xdr:to>
      <xdr:col>50</xdr:col>
      <xdr:colOff>164520</xdr:colOff>
      <xdr:row>77</xdr:row>
      <xdr:rowOff>57960</xdr:rowOff>
    </xdr:to>
    <xdr:sp>
      <xdr:nvSpPr>
        <xdr:cNvPr id="2421" name="フローチャート: 判断 408"/>
        <xdr:cNvSpPr/>
      </xdr:nvSpPr>
      <xdr:spPr>
        <a:xfrm>
          <a:off x="8794440" y="1315584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75</xdr:row>
      <xdr:rowOff>89640</xdr:rowOff>
    </xdr:from>
    <xdr:to>
      <xdr:col>52</xdr:col>
      <xdr:colOff>39600</xdr:colOff>
      <xdr:row>76</xdr:row>
      <xdr:rowOff>134640</xdr:rowOff>
    </xdr:to>
    <xdr:sp>
      <xdr:nvSpPr>
        <xdr:cNvPr id="2422" name="テキスト ボックス 409"/>
        <xdr:cNvSpPr/>
      </xdr:nvSpPr>
      <xdr:spPr>
        <a:xfrm>
          <a:off x="8595360" y="12948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13,241</a:t>
          </a:r>
          <a:endParaRPr b="0" lang="en-US" sz="1000" spc="-1" strike="noStrike">
            <a:latin typeface="游明朝"/>
          </a:endParaRPr>
        </a:p>
      </xdr:txBody>
    </xdr:sp>
    <xdr:clientData/>
  </xdr:twoCellAnchor>
  <xdr:twoCellAnchor editAs="twoCell">
    <xdr:from>
      <xdr:col>41</xdr:col>
      <xdr:colOff>50760</xdr:colOff>
      <xdr:row>76</xdr:row>
      <xdr:rowOff>69840</xdr:rowOff>
    </xdr:from>
    <xdr:to>
      <xdr:col>45</xdr:col>
      <xdr:colOff>174600</xdr:colOff>
      <xdr:row>79</xdr:row>
      <xdr:rowOff>9360</xdr:rowOff>
    </xdr:to>
    <xdr:cxnSp>
      <xdr:nvCxnSpPr>
        <xdr:cNvPr id="2423" name="直線コネクタ 410"/>
        <xdr:cNvCxnSpPr/>
      </xdr:nvCxnSpPr>
      <xdr:spPr>
        <a:xfrm flipV="1">
          <a:off x="7210440" y="13100040"/>
          <a:ext cx="822600" cy="454320"/>
        </a:xfrm>
        <a:prstGeom prst="straightConnector1">
          <a:avLst/>
        </a:prstGeom>
        <a:ln w="6350">
          <a:solidFill>
            <a:srgbClr val="ff0000"/>
          </a:solidFill>
          <a:miter/>
        </a:ln>
      </xdr:spPr>
    </xdr:cxnSp>
    <xdr:clientData/>
  </xdr:twoCellAnchor>
  <xdr:twoCellAnchor editAs="twoCell">
    <xdr:from>
      <xdr:col>45</xdr:col>
      <xdr:colOff>127080</xdr:colOff>
      <xdr:row>76</xdr:row>
      <xdr:rowOff>120600</xdr:rowOff>
    </xdr:from>
    <xdr:to>
      <xdr:col>46</xdr:col>
      <xdr:colOff>37800</xdr:colOff>
      <xdr:row>77</xdr:row>
      <xdr:rowOff>52920</xdr:rowOff>
    </xdr:to>
    <xdr:sp>
      <xdr:nvSpPr>
        <xdr:cNvPr id="2424" name="フローチャート: 判断 411"/>
        <xdr:cNvSpPr/>
      </xdr:nvSpPr>
      <xdr:spPr>
        <a:xfrm>
          <a:off x="7985160" y="1315080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77</xdr:row>
      <xdr:rowOff>60120</xdr:rowOff>
    </xdr:from>
    <xdr:to>
      <xdr:col>47</xdr:col>
      <xdr:colOff>103320</xdr:colOff>
      <xdr:row>78</xdr:row>
      <xdr:rowOff>104760</xdr:rowOff>
    </xdr:to>
    <xdr:sp>
      <xdr:nvSpPr>
        <xdr:cNvPr id="2425" name="テキスト ボックス 412"/>
        <xdr:cNvSpPr/>
      </xdr:nvSpPr>
      <xdr:spPr>
        <a:xfrm>
          <a:off x="7785720" y="13261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13,397</a:t>
          </a:r>
          <a:endParaRPr b="0" lang="en-US" sz="1000" spc="-1" strike="noStrike">
            <a:latin typeface="游明朝"/>
          </a:endParaRPr>
        </a:p>
      </xdr:txBody>
    </xdr:sp>
    <xdr:clientData/>
  </xdr:twoCellAnchor>
  <xdr:twoCellAnchor editAs="twoCell">
    <xdr:from>
      <xdr:col>36</xdr:col>
      <xdr:colOff>114120</xdr:colOff>
      <xdr:row>77</xdr:row>
      <xdr:rowOff>132480</xdr:rowOff>
    </xdr:from>
    <xdr:to>
      <xdr:col>41</xdr:col>
      <xdr:colOff>50760</xdr:colOff>
      <xdr:row>79</xdr:row>
      <xdr:rowOff>9360</xdr:rowOff>
    </xdr:to>
    <xdr:cxnSp>
      <xdr:nvCxnSpPr>
        <xdr:cNvPr id="2426" name="直線コネクタ 413"/>
        <xdr:cNvCxnSpPr/>
      </xdr:nvCxnSpPr>
      <xdr:spPr>
        <a:xfrm>
          <a:off x="6400800" y="13334040"/>
          <a:ext cx="810000" cy="220320"/>
        </a:xfrm>
        <a:prstGeom prst="straightConnector1">
          <a:avLst/>
        </a:prstGeom>
        <a:ln w="6350">
          <a:solidFill>
            <a:srgbClr val="ff0000"/>
          </a:solidFill>
          <a:miter/>
        </a:ln>
      </xdr:spPr>
    </xdr:cxnSp>
    <xdr:clientData/>
  </xdr:twoCellAnchor>
  <xdr:twoCellAnchor editAs="twoCell">
    <xdr:from>
      <xdr:col>41</xdr:col>
      <xdr:colOff>0</xdr:colOff>
      <xdr:row>77</xdr:row>
      <xdr:rowOff>76320</xdr:rowOff>
    </xdr:from>
    <xdr:to>
      <xdr:col>41</xdr:col>
      <xdr:colOff>101160</xdr:colOff>
      <xdr:row>78</xdr:row>
      <xdr:rowOff>8640</xdr:rowOff>
    </xdr:to>
    <xdr:sp>
      <xdr:nvSpPr>
        <xdr:cNvPr id="2427" name="フローチャート: 判断 414"/>
        <xdr:cNvSpPr/>
      </xdr:nvSpPr>
      <xdr:spPr>
        <a:xfrm>
          <a:off x="7159680" y="13277880"/>
          <a:ext cx="101160" cy="1040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7560</xdr:colOff>
      <xdr:row>76</xdr:row>
      <xdr:rowOff>39960</xdr:rowOff>
    </xdr:from>
    <xdr:to>
      <xdr:col>42</xdr:col>
      <xdr:colOff>119520</xdr:colOff>
      <xdr:row>77</xdr:row>
      <xdr:rowOff>84960</xdr:rowOff>
    </xdr:to>
    <xdr:sp>
      <xdr:nvSpPr>
        <xdr:cNvPr id="2428" name="テキスト ボックス 415"/>
        <xdr:cNvSpPr/>
      </xdr:nvSpPr>
      <xdr:spPr>
        <a:xfrm>
          <a:off x="6992640" y="13070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9,536</a:t>
          </a:r>
          <a:endParaRPr b="0" lang="en-US" sz="1000" spc="-1" strike="noStrike">
            <a:latin typeface="游明朝"/>
          </a:endParaRPr>
        </a:p>
      </xdr:txBody>
    </xdr:sp>
    <xdr:clientData/>
  </xdr:twoCellAnchor>
  <xdr:twoCellAnchor editAs="twoCell">
    <xdr:from>
      <xdr:col>36</xdr:col>
      <xdr:colOff>63360</xdr:colOff>
      <xdr:row>77</xdr:row>
      <xdr:rowOff>64080</xdr:rowOff>
    </xdr:from>
    <xdr:to>
      <xdr:col>36</xdr:col>
      <xdr:colOff>164520</xdr:colOff>
      <xdr:row>77</xdr:row>
      <xdr:rowOff>161640</xdr:rowOff>
    </xdr:to>
    <xdr:sp>
      <xdr:nvSpPr>
        <xdr:cNvPr id="2429" name="フローチャート: 判断 416"/>
        <xdr:cNvSpPr/>
      </xdr:nvSpPr>
      <xdr:spPr>
        <a:xfrm>
          <a:off x="6350040" y="132656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70920</xdr:colOff>
      <xdr:row>76</xdr:row>
      <xdr:rowOff>28800</xdr:rowOff>
    </xdr:from>
    <xdr:to>
      <xdr:col>38</xdr:col>
      <xdr:colOff>7920</xdr:colOff>
      <xdr:row>77</xdr:row>
      <xdr:rowOff>73800</xdr:rowOff>
    </xdr:to>
    <xdr:sp>
      <xdr:nvSpPr>
        <xdr:cNvPr id="2430" name="テキスト ボックス 417"/>
        <xdr:cNvSpPr/>
      </xdr:nvSpPr>
      <xdr:spPr>
        <a:xfrm>
          <a:off x="6182640" y="13059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9,936</a:t>
          </a:r>
          <a:endParaRPr b="0" lang="en-US" sz="1000" spc="-1" strike="noStrike">
            <a:latin typeface="游明朝"/>
          </a:endParaRPr>
        </a:p>
      </xdr:txBody>
    </xdr:sp>
    <xdr:clientData/>
  </xdr:twoCellAnchor>
  <xdr:twoCellAnchor editAs="oneCell">
    <xdr:from>
      <xdr:col>54</xdr:col>
      <xdr:colOff>0</xdr:colOff>
      <xdr:row>81</xdr:row>
      <xdr:rowOff>92880</xdr:rowOff>
    </xdr:from>
    <xdr:to>
      <xdr:col>58</xdr:col>
      <xdr:colOff>63360</xdr:colOff>
      <xdr:row>82</xdr:row>
      <xdr:rowOff>137520</xdr:rowOff>
    </xdr:to>
    <xdr:sp>
      <xdr:nvSpPr>
        <xdr:cNvPr id="2431" name="テキスト ボックス 418"/>
        <xdr:cNvSpPr/>
      </xdr:nvSpPr>
      <xdr:spPr>
        <a:xfrm>
          <a:off x="94298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92880</xdr:rowOff>
    </xdr:from>
    <xdr:to>
      <xdr:col>54</xdr:col>
      <xdr:colOff>2880</xdr:colOff>
      <xdr:row>82</xdr:row>
      <xdr:rowOff>137520</xdr:rowOff>
    </xdr:to>
    <xdr:sp>
      <xdr:nvSpPr>
        <xdr:cNvPr id="2432" name="テキスト ボックス 419"/>
        <xdr:cNvSpPr/>
      </xdr:nvSpPr>
      <xdr:spPr>
        <a:xfrm>
          <a:off x="86709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81</xdr:row>
      <xdr:rowOff>92880</xdr:rowOff>
    </xdr:from>
    <xdr:to>
      <xdr:col>49</xdr:col>
      <xdr:colOff>63360</xdr:colOff>
      <xdr:row>82</xdr:row>
      <xdr:rowOff>137520</xdr:rowOff>
    </xdr:to>
    <xdr:sp>
      <xdr:nvSpPr>
        <xdr:cNvPr id="2433" name="テキスト ボックス 420"/>
        <xdr:cNvSpPr/>
      </xdr:nvSpPr>
      <xdr:spPr>
        <a:xfrm>
          <a:off x="78580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92880</xdr:rowOff>
    </xdr:from>
    <xdr:to>
      <xdr:col>44</xdr:col>
      <xdr:colOff>114120</xdr:colOff>
      <xdr:row>82</xdr:row>
      <xdr:rowOff>137520</xdr:rowOff>
    </xdr:to>
    <xdr:sp>
      <xdr:nvSpPr>
        <xdr:cNvPr id="2434" name="テキスト ボックス 421"/>
        <xdr:cNvSpPr/>
      </xdr:nvSpPr>
      <xdr:spPr>
        <a:xfrm>
          <a:off x="70358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92880</xdr:rowOff>
    </xdr:from>
    <xdr:to>
      <xdr:col>40</xdr:col>
      <xdr:colOff>2880</xdr:colOff>
      <xdr:row>82</xdr:row>
      <xdr:rowOff>137520</xdr:rowOff>
    </xdr:to>
    <xdr:sp>
      <xdr:nvSpPr>
        <xdr:cNvPr id="2435" name="テキスト ボックス 422"/>
        <xdr:cNvSpPr/>
      </xdr:nvSpPr>
      <xdr:spPr>
        <a:xfrm>
          <a:off x="62262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76</xdr:row>
      <xdr:rowOff>107280</xdr:rowOff>
    </xdr:from>
    <xdr:to>
      <xdr:col>55</xdr:col>
      <xdr:colOff>50400</xdr:colOff>
      <xdr:row>77</xdr:row>
      <xdr:rowOff>40320</xdr:rowOff>
    </xdr:to>
    <xdr:sp>
      <xdr:nvSpPr>
        <xdr:cNvPr id="2436" name="楕円 423"/>
        <xdr:cNvSpPr/>
      </xdr:nvSpPr>
      <xdr:spPr>
        <a:xfrm>
          <a:off x="9569520" y="13137480"/>
          <a:ext cx="85320" cy="10440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76</xdr:row>
      <xdr:rowOff>100800</xdr:rowOff>
    </xdr:from>
    <xdr:to>
      <xdr:col>58</xdr:col>
      <xdr:colOff>56520</xdr:colOff>
      <xdr:row>77</xdr:row>
      <xdr:rowOff>145800</xdr:rowOff>
    </xdr:to>
    <xdr:sp>
      <xdr:nvSpPr>
        <xdr:cNvPr id="2437" name="商工費該当値テキスト"/>
        <xdr:cNvSpPr/>
      </xdr:nvSpPr>
      <xdr:spPr>
        <a:xfrm>
          <a:off x="9659880" y="13131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13,794</a:t>
          </a:r>
          <a:endParaRPr b="0" lang="en-US" sz="1000" spc="-1" strike="noStrike">
            <a:latin typeface="游明朝"/>
          </a:endParaRPr>
        </a:p>
      </xdr:txBody>
    </xdr:sp>
    <xdr:clientData/>
  </xdr:twoCellAnchor>
  <xdr:twoCellAnchor editAs="twoCell">
    <xdr:from>
      <xdr:col>50</xdr:col>
      <xdr:colOff>63360</xdr:colOff>
      <xdr:row>76</xdr:row>
      <xdr:rowOff>162720</xdr:rowOff>
    </xdr:from>
    <xdr:to>
      <xdr:col>50</xdr:col>
      <xdr:colOff>164520</xdr:colOff>
      <xdr:row>77</xdr:row>
      <xdr:rowOff>95040</xdr:rowOff>
    </xdr:to>
    <xdr:sp>
      <xdr:nvSpPr>
        <xdr:cNvPr id="2438" name="楕円 425"/>
        <xdr:cNvSpPr/>
      </xdr:nvSpPr>
      <xdr:spPr>
        <a:xfrm>
          <a:off x="8794440" y="1319292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77</xdr:row>
      <xdr:rowOff>100800</xdr:rowOff>
    </xdr:from>
    <xdr:to>
      <xdr:col>52</xdr:col>
      <xdr:colOff>39600</xdr:colOff>
      <xdr:row>78</xdr:row>
      <xdr:rowOff>145440</xdr:rowOff>
    </xdr:to>
    <xdr:sp>
      <xdr:nvSpPr>
        <xdr:cNvPr id="2439" name="テキスト ボックス 426"/>
        <xdr:cNvSpPr/>
      </xdr:nvSpPr>
      <xdr:spPr>
        <a:xfrm>
          <a:off x="8595360" y="13302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12,042</a:t>
          </a:r>
          <a:endParaRPr b="0" lang="en-US" sz="1000" spc="-1" strike="noStrike">
            <a:latin typeface="游明朝"/>
          </a:endParaRPr>
        </a:p>
      </xdr:txBody>
    </xdr:sp>
    <xdr:clientData/>
  </xdr:twoCellAnchor>
  <xdr:twoCellAnchor editAs="twoCell">
    <xdr:from>
      <xdr:col>45</xdr:col>
      <xdr:colOff>127080</xdr:colOff>
      <xdr:row>76</xdr:row>
      <xdr:rowOff>20880</xdr:rowOff>
    </xdr:from>
    <xdr:to>
      <xdr:col>46</xdr:col>
      <xdr:colOff>37800</xdr:colOff>
      <xdr:row>76</xdr:row>
      <xdr:rowOff>118440</xdr:rowOff>
    </xdr:to>
    <xdr:sp>
      <xdr:nvSpPr>
        <xdr:cNvPr id="2440" name="楕円 427"/>
        <xdr:cNvSpPr/>
      </xdr:nvSpPr>
      <xdr:spPr>
        <a:xfrm>
          <a:off x="7985160" y="1305108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74</xdr:row>
      <xdr:rowOff>150480</xdr:rowOff>
    </xdr:from>
    <xdr:to>
      <xdr:col>47</xdr:col>
      <xdr:colOff>103320</xdr:colOff>
      <xdr:row>76</xdr:row>
      <xdr:rowOff>24120</xdr:rowOff>
    </xdr:to>
    <xdr:sp>
      <xdr:nvSpPr>
        <xdr:cNvPr id="2441" name="テキスト ボックス 428"/>
        <xdr:cNvSpPr/>
      </xdr:nvSpPr>
      <xdr:spPr>
        <a:xfrm>
          <a:off x="7785720" y="1283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16,570</a:t>
          </a:r>
          <a:endParaRPr b="0" lang="en-US" sz="1000" spc="-1" strike="noStrike">
            <a:latin typeface="游明朝"/>
          </a:endParaRPr>
        </a:p>
      </xdr:txBody>
    </xdr:sp>
    <xdr:clientData/>
  </xdr:twoCellAnchor>
  <xdr:twoCellAnchor editAs="twoCell">
    <xdr:from>
      <xdr:col>41</xdr:col>
      <xdr:colOff>0</xdr:colOff>
      <xdr:row>78</xdr:row>
      <xdr:rowOff>126360</xdr:rowOff>
    </xdr:from>
    <xdr:to>
      <xdr:col>41</xdr:col>
      <xdr:colOff>101160</xdr:colOff>
      <xdr:row>79</xdr:row>
      <xdr:rowOff>58680</xdr:rowOff>
    </xdr:to>
    <xdr:sp>
      <xdr:nvSpPr>
        <xdr:cNvPr id="2442" name="楕円 429"/>
        <xdr:cNvSpPr/>
      </xdr:nvSpPr>
      <xdr:spPr>
        <a:xfrm>
          <a:off x="7159680" y="1349964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7560</xdr:colOff>
      <xdr:row>79</xdr:row>
      <xdr:rowOff>63720</xdr:rowOff>
    </xdr:from>
    <xdr:to>
      <xdr:col>42</xdr:col>
      <xdr:colOff>119520</xdr:colOff>
      <xdr:row>80</xdr:row>
      <xdr:rowOff>108720</xdr:rowOff>
    </xdr:to>
    <xdr:sp>
      <xdr:nvSpPr>
        <xdr:cNvPr id="2443" name="テキスト ボックス 430"/>
        <xdr:cNvSpPr/>
      </xdr:nvSpPr>
      <xdr:spPr>
        <a:xfrm>
          <a:off x="6992640" y="13608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2,710</a:t>
          </a:r>
          <a:endParaRPr b="0" lang="en-US" sz="1000" spc="-1" strike="noStrike">
            <a:latin typeface="游明朝"/>
          </a:endParaRPr>
        </a:p>
      </xdr:txBody>
    </xdr:sp>
    <xdr:clientData/>
  </xdr:twoCellAnchor>
  <xdr:twoCellAnchor editAs="twoCell">
    <xdr:from>
      <xdr:col>36</xdr:col>
      <xdr:colOff>63360</xdr:colOff>
      <xdr:row>77</xdr:row>
      <xdr:rowOff>83880</xdr:rowOff>
    </xdr:from>
    <xdr:to>
      <xdr:col>36</xdr:col>
      <xdr:colOff>164520</xdr:colOff>
      <xdr:row>78</xdr:row>
      <xdr:rowOff>17640</xdr:rowOff>
    </xdr:to>
    <xdr:sp>
      <xdr:nvSpPr>
        <xdr:cNvPr id="2444" name="楕円 431"/>
        <xdr:cNvSpPr/>
      </xdr:nvSpPr>
      <xdr:spPr>
        <a:xfrm>
          <a:off x="6350040" y="13285440"/>
          <a:ext cx="101160" cy="1054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70920</xdr:colOff>
      <xdr:row>78</xdr:row>
      <xdr:rowOff>22680</xdr:rowOff>
    </xdr:from>
    <xdr:to>
      <xdr:col>38</xdr:col>
      <xdr:colOff>7920</xdr:colOff>
      <xdr:row>79</xdr:row>
      <xdr:rowOff>67680</xdr:rowOff>
    </xdr:to>
    <xdr:sp>
      <xdr:nvSpPr>
        <xdr:cNvPr id="2445" name="テキスト ボックス 432"/>
        <xdr:cNvSpPr/>
      </xdr:nvSpPr>
      <xdr:spPr>
        <a:xfrm>
          <a:off x="6182640" y="1339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9,306</a:t>
          </a:r>
          <a:endParaRPr b="0" lang="en-US" sz="1000" spc="-1" strike="noStrike">
            <a:latin typeface="游明朝"/>
          </a:endParaRPr>
        </a:p>
      </xdr:txBody>
    </xdr:sp>
    <xdr:clientData/>
  </xdr:twoCellAnchor>
  <xdr:twoCellAnchor editAs="twoCell">
    <xdr:from>
      <xdr:col>34</xdr:col>
      <xdr:colOff>127080</xdr:colOff>
      <xdr:row>83</xdr:row>
      <xdr:rowOff>55080</xdr:rowOff>
    </xdr:from>
    <xdr:to>
      <xdr:col>59</xdr:col>
      <xdr:colOff>50400</xdr:colOff>
      <xdr:row>85</xdr:row>
      <xdr:rowOff>29880</xdr:rowOff>
    </xdr:to>
    <xdr:sp>
      <xdr:nvSpPr>
        <xdr:cNvPr id="2446" name="正方形/長方形 433"/>
        <xdr:cNvSpPr/>
      </xdr:nvSpPr>
      <xdr:spPr>
        <a:xfrm>
          <a:off x="6064200" y="14285520"/>
          <a:ext cx="42890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游明朝"/>
          </a:endParaRPr>
        </a:p>
      </xdr:txBody>
    </xdr:sp>
    <xdr:clientData/>
  </xdr:twoCellAnchor>
  <xdr:twoCellAnchor editAs="twoCell">
    <xdr:from>
      <xdr:col>35</xdr:col>
      <xdr:colOff>63360</xdr:colOff>
      <xdr:row>85</xdr:row>
      <xdr:rowOff>55080</xdr:rowOff>
    </xdr:from>
    <xdr:to>
      <xdr:col>43</xdr:col>
      <xdr:colOff>63000</xdr:colOff>
      <xdr:row>86</xdr:row>
      <xdr:rowOff>133920</xdr:rowOff>
    </xdr:to>
    <xdr:sp>
      <xdr:nvSpPr>
        <xdr:cNvPr id="2447" name="正方形/長方形 434"/>
        <xdr:cNvSpPr/>
      </xdr:nvSpPr>
      <xdr:spPr>
        <a:xfrm>
          <a:off x="617508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86400</xdr:rowOff>
    </xdr:from>
    <xdr:to>
      <xdr:col>43</xdr:col>
      <xdr:colOff>63000</xdr:colOff>
      <xdr:row>87</xdr:row>
      <xdr:rowOff>171000</xdr:rowOff>
    </xdr:to>
    <xdr:sp>
      <xdr:nvSpPr>
        <xdr:cNvPr id="2448" name="正方形/長方形 435"/>
        <xdr:cNvSpPr/>
      </xdr:nvSpPr>
      <xdr:spPr>
        <a:xfrm>
          <a:off x="617508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15/37</a:t>
          </a:r>
          <a:endParaRPr b="0" lang="en-US" sz="1200" spc="-1" strike="noStrike">
            <a:latin typeface="游明朝"/>
          </a:endParaRPr>
        </a:p>
      </xdr:txBody>
    </xdr:sp>
    <xdr:clientData/>
  </xdr:twoCellAnchor>
  <xdr:twoCellAnchor editAs="twoCell">
    <xdr:from>
      <xdr:col>40</xdr:col>
      <xdr:colOff>127080</xdr:colOff>
      <xdr:row>85</xdr:row>
      <xdr:rowOff>55080</xdr:rowOff>
    </xdr:from>
    <xdr:to>
      <xdr:col>48</xdr:col>
      <xdr:colOff>126720</xdr:colOff>
      <xdr:row>86</xdr:row>
      <xdr:rowOff>133920</xdr:rowOff>
    </xdr:to>
    <xdr:sp>
      <xdr:nvSpPr>
        <xdr:cNvPr id="2449" name="正方形/長方形 436"/>
        <xdr:cNvSpPr/>
      </xdr:nvSpPr>
      <xdr:spPr>
        <a:xfrm>
          <a:off x="71121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86400</xdr:rowOff>
    </xdr:from>
    <xdr:to>
      <xdr:col>48</xdr:col>
      <xdr:colOff>126720</xdr:colOff>
      <xdr:row>87</xdr:row>
      <xdr:rowOff>171000</xdr:rowOff>
    </xdr:to>
    <xdr:sp>
      <xdr:nvSpPr>
        <xdr:cNvPr id="2450" name="正方形/長方形 437"/>
        <xdr:cNvSpPr/>
      </xdr:nvSpPr>
      <xdr:spPr>
        <a:xfrm>
          <a:off x="71121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51,564</a:t>
          </a:r>
          <a:endParaRPr b="0" lang="en-US" sz="1200" spc="-1" strike="noStrike">
            <a:latin typeface="游明朝"/>
          </a:endParaRPr>
        </a:p>
      </xdr:txBody>
    </xdr:sp>
    <xdr:clientData/>
  </xdr:twoCellAnchor>
  <xdr:twoCellAnchor editAs="twoCell">
    <xdr:from>
      <xdr:col>46</xdr:col>
      <xdr:colOff>127080</xdr:colOff>
      <xdr:row>85</xdr:row>
      <xdr:rowOff>55080</xdr:rowOff>
    </xdr:from>
    <xdr:to>
      <xdr:col>54</xdr:col>
      <xdr:colOff>126720</xdr:colOff>
      <xdr:row>86</xdr:row>
      <xdr:rowOff>133920</xdr:rowOff>
    </xdr:to>
    <xdr:sp>
      <xdr:nvSpPr>
        <xdr:cNvPr id="2451" name="正方形/長方形 438"/>
        <xdr:cNvSpPr/>
      </xdr:nvSpPr>
      <xdr:spPr>
        <a:xfrm>
          <a:off x="81597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86</xdr:row>
      <xdr:rowOff>86400</xdr:rowOff>
    </xdr:from>
    <xdr:to>
      <xdr:col>54</xdr:col>
      <xdr:colOff>126720</xdr:colOff>
      <xdr:row>87</xdr:row>
      <xdr:rowOff>171000</xdr:rowOff>
    </xdr:to>
    <xdr:sp>
      <xdr:nvSpPr>
        <xdr:cNvPr id="2452" name="正方形/長方形 439"/>
        <xdr:cNvSpPr/>
      </xdr:nvSpPr>
      <xdr:spPr>
        <a:xfrm>
          <a:off x="81597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50,369</a:t>
          </a:r>
          <a:endParaRPr b="0" lang="en-US" sz="1200" spc="-1" strike="noStrike">
            <a:latin typeface="游明朝"/>
          </a:endParaRPr>
        </a:p>
      </xdr:txBody>
    </xdr:sp>
    <xdr:clientData/>
  </xdr:twoCellAnchor>
  <xdr:twoCellAnchor editAs="twoCell">
    <xdr:from>
      <xdr:col>34</xdr:col>
      <xdr:colOff>127080</xdr:colOff>
      <xdr:row>88</xdr:row>
      <xdr:rowOff>24840</xdr:rowOff>
    </xdr:from>
    <xdr:to>
      <xdr:col>59</xdr:col>
      <xdr:colOff>50400</xdr:colOff>
      <xdr:row>101</xdr:row>
      <xdr:rowOff>82440</xdr:rowOff>
    </xdr:to>
    <xdr:sp>
      <xdr:nvSpPr>
        <xdr:cNvPr id="2453" name="正方形/長方形 440"/>
        <xdr:cNvSpPr/>
      </xdr:nvSpPr>
      <xdr:spPr>
        <a:xfrm>
          <a:off x="6064200" y="15112440"/>
          <a:ext cx="42890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2454" name="テキスト ボックス 441"/>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2455" name="直線コネクタ 442"/>
        <xdr:cNvCxnSpPr/>
      </xdr:nvCxnSpPr>
      <xdr:spPr>
        <a:xfrm>
          <a:off x="6063840" y="17398800"/>
          <a:ext cx="4290120" cy="360"/>
        </a:xfrm>
        <a:prstGeom prst="straightConnector1">
          <a:avLst/>
        </a:prstGeom>
        <a:ln w="6350">
          <a:solidFill>
            <a:srgbClr val="c0c0c0"/>
          </a:solidFill>
          <a:miter/>
        </a:ln>
      </xdr:spPr>
    </xdr:cxnSp>
    <xdr:clientData/>
  </xdr:twoCellAnchor>
  <xdr:twoCellAnchor editAs="oneCell">
    <xdr:from>
      <xdr:col>33</xdr:col>
      <xdr:colOff>70560</xdr:colOff>
      <xdr:row>100</xdr:row>
      <xdr:rowOff>129600</xdr:rowOff>
    </xdr:from>
    <xdr:to>
      <xdr:col>34</xdr:col>
      <xdr:colOff>140760</xdr:colOff>
      <xdr:row>102</xdr:row>
      <xdr:rowOff>2880</xdr:rowOff>
    </xdr:to>
    <xdr:sp>
      <xdr:nvSpPr>
        <xdr:cNvPr id="2456" name="テキスト ボックス 443"/>
        <xdr:cNvSpPr/>
      </xdr:nvSpPr>
      <xdr:spPr>
        <a:xfrm>
          <a:off x="5833080" y="172746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98</xdr:row>
      <xdr:rowOff>139680</xdr:rowOff>
    </xdr:from>
    <xdr:to>
      <xdr:col>59</xdr:col>
      <xdr:colOff>50760</xdr:colOff>
      <xdr:row>98</xdr:row>
      <xdr:rowOff>139680</xdr:rowOff>
    </xdr:to>
    <xdr:cxnSp>
      <xdr:nvCxnSpPr>
        <xdr:cNvPr id="2457" name="直線コネクタ 444"/>
        <xdr:cNvCxnSpPr/>
      </xdr:nvCxnSpPr>
      <xdr:spPr>
        <a:xfrm>
          <a:off x="6063840" y="16941960"/>
          <a:ext cx="4290120" cy="360"/>
        </a:xfrm>
        <a:prstGeom prst="straightConnector1">
          <a:avLst/>
        </a:prstGeom>
        <a:ln w="6350">
          <a:solidFill>
            <a:srgbClr val="c0c0c0"/>
          </a:solidFill>
          <a:miter/>
        </a:ln>
      </xdr:spPr>
    </xdr:cxnSp>
    <xdr:clientData/>
  </xdr:twoCellAnchor>
  <xdr:twoCellAnchor editAs="oneCell">
    <xdr:from>
      <xdr:col>31</xdr:col>
      <xdr:colOff>167040</xdr:colOff>
      <xdr:row>98</xdr:row>
      <xdr:rowOff>15120</xdr:rowOff>
    </xdr:from>
    <xdr:to>
      <xdr:col>34</xdr:col>
      <xdr:colOff>168120</xdr:colOff>
      <xdr:row>99</xdr:row>
      <xdr:rowOff>60120</xdr:rowOff>
    </xdr:to>
    <xdr:sp>
      <xdr:nvSpPr>
        <xdr:cNvPr id="2458" name="テキスト ボックス 445"/>
        <xdr:cNvSpPr/>
      </xdr:nvSpPr>
      <xdr:spPr>
        <a:xfrm>
          <a:off x="5580360" y="16817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cxnSp>
      <xdr:nvCxnSpPr>
        <xdr:cNvPr id="2459" name="直線コネクタ 446"/>
        <xdr:cNvCxnSpPr/>
      </xdr:nvCxnSpPr>
      <xdr:spPr>
        <a:xfrm>
          <a:off x="6063840" y="16484400"/>
          <a:ext cx="4290120" cy="360"/>
        </a:xfrm>
        <a:prstGeom prst="straightConnector1">
          <a:avLst/>
        </a:prstGeom>
        <a:ln w="6350">
          <a:solidFill>
            <a:srgbClr val="c0c0c0"/>
          </a:solidFill>
          <a:miter/>
        </a:ln>
      </xdr:spPr>
    </xdr:cxnSp>
    <xdr:clientData/>
  </xdr:twoCellAnchor>
  <xdr:twoCellAnchor editAs="oneCell">
    <xdr:from>
      <xdr:col>31</xdr:col>
      <xdr:colOff>167040</xdr:colOff>
      <xdr:row>95</xdr:row>
      <xdr:rowOff>72720</xdr:rowOff>
    </xdr:from>
    <xdr:to>
      <xdr:col>34</xdr:col>
      <xdr:colOff>168120</xdr:colOff>
      <xdr:row>96</xdr:row>
      <xdr:rowOff>117720</xdr:rowOff>
    </xdr:to>
    <xdr:sp>
      <xdr:nvSpPr>
        <xdr:cNvPr id="2460" name="テキスト ボックス 447"/>
        <xdr:cNvSpPr/>
      </xdr:nvSpPr>
      <xdr:spPr>
        <a:xfrm>
          <a:off x="5580360" y="1636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cxnSp>
      <xdr:nvCxnSpPr>
        <xdr:cNvPr id="2461" name="直線コネクタ 448"/>
        <xdr:cNvCxnSpPr/>
      </xdr:nvCxnSpPr>
      <xdr:spPr>
        <a:xfrm>
          <a:off x="6063840" y="16027200"/>
          <a:ext cx="4290120" cy="360"/>
        </a:xfrm>
        <a:prstGeom prst="straightConnector1">
          <a:avLst/>
        </a:prstGeom>
        <a:ln w="6350">
          <a:solidFill>
            <a:srgbClr val="c0c0c0"/>
          </a:solidFill>
          <a:miter/>
        </a:ln>
      </xdr:spPr>
    </xdr:cxnSp>
    <xdr:clientData/>
  </xdr:twoCellAnchor>
  <xdr:twoCellAnchor editAs="oneCell">
    <xdr:from>
      <xdr:col>31</xdr:col>
      <xdr:colOff>167040</xdr:colOff>
      <xdr:row>92</xdr:row>
      <xdr:rowOff>129600</xdr:rowOff>
    </xdr:from>
    <xdr:to>
      <xdr:col>34</xdr:col>
      <xdr:colOff>168120</xdr:colOff>
      <xdr:row>94</xdr:row>
      <xdr:rowOff>2880</xdr:rowOff>
    </xdr:to>
    <xdr:sp>
      <xdr:nvSpPr>
        <xdr:cNvPr id="2462" name="テキスト ボックス 449"/>
        <xdr:cNvSpPr/>
      </xdr:nvSpPr>
      <xdr:spPr>
        <a:xfrm>
          <a:off x="5580360" y="1590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90</xdr:row>
      <xdr:rowOff>134280</xdr:rowOff>
    </xdr:from>
    <xdr:to>
      <xdr:col>59</xdr:col>
      <xdr:colOff>50760</xdr:colOff>
      <xdr:row>90</xdr:row>
      <xdr:rowOff>134280</xdr:rowOff>
    </xdr:to>
    <xdr:cxnSp>
      <xdr:nvCxnSpPr>
        <xdr:cNvPr id="2463" name="直線コネクタ 450"/>
        <xdr:cNvCxnSpPr/>
      </xdr:nvCxnSpPr>
      <xdr:spPr>
        <a:xfrm>
          <a:off x="6063840" y="15564960"/>
          <a:ext cx="4290120" cy="360"/>
        </a:xfrm>
        <a:prstGeom prst="straightConnector1">
          <a:avLst/>
        </a:prstGeom>
        <a:ln w="6350">
          <a:solidFill>
            <a:srgbClr val="c0c0c0"/>
          </a:solidFill>
          <a:miter/>
        </a:ln>
      </xdr:spPr>
    </xdr:cxnSp>
    <xdr:clientData/>
  </xdr:twoCellAnchor>
  <xdr:twoCellAnchor editAs="oneCell">
    <xdr:from>
      <xdr:col>31</xdr:col>
      <xdr:colOff>167040</xdr:colOff>
      <xdr:row>90</xdr:row>
      <xdr:rowOff>6480</xdr:rowOff>
    </xdr:from>
    <xdr:to>
      <xdr:col>34</xdr:col>
      <xdr:colOff>168120</xdr:colOff>
      <xdr:row>91</xdr:row>
      <xdr:rowOff>51480</xdr:rowOff>
    </xdr:to>
    <xdr:sp>
      <xdr:nvSpPr>
        <xdr:cNvPr id="2464" name="テキスト ボックス 451"/>
        <xdr:cNvSpPr/>
      </xdr:nvSpPr>
      <xdr:spPr>
        <a:xfrm>
          <a:off x="5580360" y="15437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88</xdr:row>
      <xdr:rowOff>24480</xdr:rowOff>
    </xdr:from>
    <xdr:to>
      <xdr:col>59</xdr:col>
      <xdr:colOff>50760</xdr:colOff>
      <xdr:row>88</xdr:row>
      <xdr:rowOff>24480</xdr:rowOff>
    </xdr:to>
    <xdr:cxnSp>
      <xdr:nvCxnSpPr>
        <xdr:cNvPr id="2465" name="直線コネクタ 452"/>
        <xdr:cNvCxnSpPr/>
      </xdr:nvCxnSpPr>
      <xdr:spPr>
        <a:xfrm>
          <a:off x="6063840" y="15112080"/>
          <a:ext cx="4290120" cy="360"/>
        </a:xfrm>
        <a:prstGeom prst="straightConnector1">
          <a:avLst/>
        </a:prstGeom>
        <a:ln w="6350">
          <a:solidFill>
            <a:srgbClr val="c0c0c0"/>
          </a:solidFill>
          <a:miter/>
        </a:ln>
      </xdr:spPr>
    </xdr:cxnSp>
    <xdr:clientData/>
  </xdr:twoCellAnchor>
  <xdr:twoCellAnchor editAs="oneCell">
    <xdr:from>
      <xdr:col>31</xdr:col>
      <xdr:colOff>106200</xdr:colOff>
      <xdr:row>87</xdr:row>
      <xdr:rowOff>65880</xdr:rowOff>
    </xdr:from>
    <xdr:to>
      <xdr:col>34</xdr:col>
      <xdr:colOff>171000</xdr:colOff>
      <xdr:row>88</xdr:row>
      <xdr:rowOff>110880</xdr:rowOff>
    </xdr:to>
    <xdr:sp>
      <xdr:nvSpPr>
        <xdr:cNvPr id="2466" name="テキスト ボックス 453"/>
        <xdr:cNvSpPr/>
      </xdr:nvSpPr>
      <xdr:spPr>
        <a:xfrm>
          <a:off x="5519520" y="14982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127080</xdr:colOff>
      <xdr:row>88</xdr:row>
      <xdr:rowOff>24840</xdr:rowOff>
    </xdr:from>
    <xdr:to>
      <xdr:col>59</xdr:col>
      <xdr:colOff>50400</xdr:colOff>
      <xdr:row>101</xdr:row>
      <xdr:rowOff>82440</xdr:rowOff>
    </xdr:to>
    <xdr:sp>
      <xdr:nvSpPr>
        <xdr:cNvPr id="2467" name="土木費グラフ枠"/>
        <xdr:cNvSpPr/>
      </xdr:nvSpPr>
      <xdr:spPr>
        <a:xfrm>
          <a:off x="6064200" y="15112440"/>
          <a:ext cx="42890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0</xdr:colOff>
      <xdr:row>90</xdr:row>
      <xdr:rowOff>60840</xdr:rowOff>
    </xdr:from>
    <xdr:to>
      <xdr:col>55</xdr:col>
      <xdr:colOff>0</xdr:colOff>
      <xdr:row>98</xdr:row>
      <xdr:rowOff>53280</xdr:rowOff>
    </xdr:to>
    <xdr:cxnSp>
      <xdr:nvCxnSpPr>
        <xdr:cNvPr id="2468" name="直線コネクタ 455"/>
        <xdr:cNvCxnSpPr/>
      </xdr:nvCxnSpPr>
      <xdr:spPr>
        <a:xfrm flipV="1">
          <a:off x="9604440" y="15491520"/>
          <a:ext cx="360" cy="1364400"/>
        </a:xfrm>
        <a:prstGeom prst="straightConnector1">
          <a:avLst/>
        </a:prstGeom>
        <a:ln w="31750">
          <a:solidFill>
            <a:srgbClr val="808080"/>
          </a:solidFill>
          <a:miter/>
        </a:ln>
      </xdr:spPr>
    </xdr:cxnSp>
    <xdr:clientData/>
  </xdr:twoCellAnchor>
  <xdr:twoCellAnchor editAs="oneCell">
    <xdr:from>
      <xdr:col>55</xdr:col>
      <xdr:colOff>55440</xdr:colOff>
      <xdr:row>98</xdr:row>
      <xdr:rowOff>78480</xdr:rowOff>
    </xdr:from>
    <xdr:to>
      <xdr:col>58</xdr:col>
      <xdr:colOff>56520</xdr:colOff>
      <xdr:row>99</xdr:row>
      <xdr:rowOff>123480</xdr:rowOff>
    </xdr:to>
    <xdr:sp>
      <xdr:nvSpPr>
        <xdr:cNvPr id="2469" name="土木費最小値テキスト"/>
        <xdr:cNvSpPr/>
      </xdr:nvSpPr>
      <xdr:spPr>
        <a:xfrm>
          <a:off x="9659880" y="1688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23,778</a:t>
          </a:r>
          <a:endParaRPr b="0" lang="en-US" sz="1000" spc="-1" strike="noStrike">
            <a:latin typeface="游明朝"/>
          </a:endParaRPr>
        </a:p>
      </xdr:txBody>
    </xdr:sp>
    <xdr:clientData/>
  </xdr:twoCellAnchor>
  <xdr:twoCellAnchor editAs="twoCell">
    <xdr:from>
      <xdr:col>54</xdr:col>
      <xdr:colOff>101520</xdr:colOff>
      <xdr:row>98</xdr:row>
      <xdr:rowOff>53280</xdr:rowOff>
    </xdr:from>
    <xdr:to>
      <xdr:col>55</xdr:col>
      <xdr:colOff>88560</xdr:colOff>
      <xdr:row>98</xdr:row>
      <xdr:rowOff>53280</xdr:rowOff>
    </xdr:to>
    <xdr:cxnSp>
      <xdr:nvCxnSpPr>
        <xdr:cNvPr id="2470" name="直線コネクタ 457"/>
        <xdr:cNvCxnSpPr/>
      </xdr:nvCxnSpPr>
      <xdr:spPr>
        <a:xfrm>
          <a:off x="9531360" y="16855560"/>
          <a:ext cx="162000" cy="360"/>
        </a:xfrm>
        <a:prstGeom prst="straightConnector1">
          <a:avLst/>
        </a:prstGeom>
        <a:ln w="19050">
          <a:solidFill>
            <a:srgbClr val="000000"/>
          </a:solidFill>
          <a:miter/>
        </a:ln>
      </xdr:spPr>
    </xdr:cxnSp>
    <xdr:clientData/>
  </xdr:twoCellAnchor>
  <xdr:twoCellAnchor editAs="oneCell">
    <xdr:from>
      <xdr:col>55</xdr:col>
      <xdr:colOff>55440</xdr:colOff>
      <xdr:row>89</xdr:row>
      <xdr:rowOff>25200</xdr:rowOff>
    </xdr:from>
    <xdr:to>
      <xdr:col>58</xdr:col>
      <xdr:colOff>56520</xdr:colOff>
      <xdr:row>90</xdr:row>
      <xdr:rowOff>69840</xdr:rowOff>
    </xdr:to>
    <xdr:sp>
      <xdr:nvSpPr>
        <xdr:cNvPr id="2471" name="土木費最大値テキスト"/>
        <xdr:cNvSpPr/>
      </xdr:nvSpPr>
      <xdr:spPr>
        <a:xfrm>
          <a:off x="9659880" y="1528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83,346</a:t>
          </a:r>
          <a:endParaRPr b="0" lang="en-US" sz="1000" spc="-1" strike="noStrike">
            <a:latin typeface="游明朝"/>
          </a:endParaRPr>
        </a:p>
      </xdr:txBody>
    </xdr:sp>
    <xdr:clientData/>
  </xdr:twoCellAnchor>
  <xdr:twoCellAnchor editAs="twoCell">
    <xdr:from>
      <xdr:col>54</xdr:col>
      <xdr:colOff>101520</xdr:colOff>
      <xdr:row>90</xdr:row>
      <xdr:rowOff>60840</xdr:rowOff>
    </xdr:from>
    <xdr:to>
      <xdr:col>55</xdr:col>
      <xdr:colOff>88560</xdr:colOff>
      <xdr:row>90</xdr:row>
      <xdr:rowOff>60840</xdr:rowOff>
    </xdr:to>
    <xdr:cxnSp>
      <xdr:nvCxnSpPr>
        <xdr:cNvPr id="2472" name="直線コネクタ 459"/>
        <xdr:cNvCxnSpPr/>
      </xdr:nvCxnSpPr>
      <xdr:spPr>
        <a:xfrm>
          <a:off x="9531360" y="15491520"/>
          <a:ext cx="162000" cy="360"/>
        </a:xfrm>
        <a:prstGeom prst="straightConnector1">
          <a:avLst/>
        </a:prstGeom>
        <a:ln w="19050">
          <a:solidFill>
            <a:srgbClr val="000000"/>
          </a:solidFill>
          <a:miter/>
        </a:ln>
      </xdr:spPr>
    </xdr:cxnSp>
    <xdr:clientData/>
  </xdr:twoCellAnchor>
  <xdr:twoCellAnchor editAs="twoCell">
    <xdr:from>
      <xdr:col>50</xdr:col>
      <xdr:colOff>114120</xdr:colOff>
      <xdr:row>95</xdr:row>
      <xdr:rowOff>51840</xdr:rowOff>
    </xdr:from>
    <xdr:to>
      <xdr:col>54</xdr:col>
      <xdr:colOff>174600</xdr:colOff>
      <xdr:row>95</xdr:row>
      <xdr:rowOff>83160</xdr:rowOff>
    </xdr:to>
    <xdr:cxnSp>
      <xdr:nvCxnSpPr>
        <xdr:cNvPr id="2473" name="直線コネクタ 460"/>
        <xdr:cNvCxnSpPr/>
      </xdr:nvCxnSpPr>
      <xdr:spPr>
        <a:xfrm>
          <a:off x="8845200" y="16339680"/>
          <a:ext cx="759600" cy="31680"/>
        </a:xfrm>
        <a:prstGeom prst="straightConnector1">
          <a:avLst/>
        </a:prstGeom>
        <a:ln w="6350">
          <a:solidFill>
            <a:srgbClr val="ff0000"/>
          </a:solidFill>
          <a:miter/>
        </a:ln>
      </xdr:spPr>
    </xdr:cxnSp>
    <xdr:clientData/>
  </xdr:twoCellAnchor>
  <xdr:twoCellAnchor editAs="oneCell">
    <xdr:from>
      <xdr:col>55</xdr:col>
      <xdr:colOff>55440</xdr:colOff>
      <xdr:row>95</xdr:row>
      <xdr:rowOff>92880</xdr:rowOff>
    </xdr:from>
    <xdr:to>
      <xdr:col>58</xdr:col>
      <xdr:colOff>56520</xdr:colOff>
      <xdr:row>96</xdr:row>
      <xdr:rowOff>137880</xdr:rowOff>
    </xdr:to>
    <xdr:sp>
      <xdr:nvSpPr>
        <xdr:cNvPr id="2474" name="土木費平均値テキスト"/>
        <xdr:cNvSpPr/>
      </xdr:nvSpPr>
      <xdr:spPr>
        <a:xfrm>
          <a:off x="9659880" y="16380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42,178</a:t>
          </a:r>
          <a:endParaRPr b="0" lang="en-US" sz="1000" spc="-1" strike="noStrike">
            <a:latin typeface="游明朝"/>
          </a:endParaRPr>
        </a:p>
      </xdr:txBody>
    </xdr:sp>
    <xdr:clientData/>
  </xdr:twoCellAnchor>
  <xdr:twoCellAnchor editAs="twoCell">
    <xdr:from>
      <xdr:col>54</xdr:col>
      <xdr:colOff>139680</xdr:colOff>
      <xdr:row>95</xdr:row>
      <xdr:rowOff>96480</xdr:rowOff>
    </xdr:from>
    <xdr:to>
      <xdr:col>55</xdr:col>
      <xdr:colOff>50400</xdr:colOff>
      <xdr:row>96</xdr:row>
      <xdr:rowOff>26280</xdr:rowOff>
    </xdr:to>
    <xdr:sp>
      <xdr:nvSpPr>
        <xdr:cNvPr id="2475" name="フローチャート: 判断 462"/>
        <xdr:cNvSpPr/>
      </xdr:nvSpPr>
      <xdr:spPr>
        <a:xfrm>
          <a:off x="9569520" y="163843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0</xdr:colOff>
      <xdr:row>95</xdr:row>
      <xdr:rowOff>51840</xdr:rowOff>
    </xdr:from>
    <xdr:to>
      <xdr:col>50</xdr:col>
      <xdr:colOff>114120</xdr:colOff>
      <xdr:row>95</xdr:row>
      <xdr:rowOff>115920</xdr:rowOff>
    </xdr:to>
    <xdr:cxnSp>
      <xdr:nvCxnSpPr>
        <xdr:cNvPr id="2476" name="直線コネクタ 463"/>
        <xdr:cNvCxnSpPr/>
      </xdr:nvCxnSpPr>
      <xdr:spPr>
        <a:xfrm flipV="1">
          <a:off x="8032680" y="16339680"/>
          <a:ext cx="812880" cy="64440"/>
        </a:xfrm>
        <a:prstGeom prst="straightConnector1">
          <a:avLst/>
        </a:prstGeom>
        <a:ln w="6350">
          <a:solidFill>
            <a:srgbClr val="ff0000"/>
          </a:solidFill>
          <a:miter/>
        </a:ln>
      </xdr:spPr>
    </xdr:cxnSp>
    <xdr:clientData/>
  </xdr:twoCellAnchor>
  <xdr:twoCellAnchor editAs="twoCell">
    <xdr:from>
      <xdr:col>50</xdr:col>
      <xdr:colOff>63360</xdr:colOff>
      <xdr:row>95</xdr:row>
      <xdr:rowOff>92160</xdr:rowOff>
    </xdr:from>
    <xdr:to>
      <xdr:col>50</xdr:col>
      <xdr:colOff>164520</xdr:colOff>
      <xdr:row>96</xdr:row>
      <xdr:rowOff>21960</xdr:rowOff>
    </xdr:to>
    <xdr:sp>
      <xdr:nvSpPr>
        <xdr:cNvPr id="2477" name="フローチャート: 判断 464"/>
        <xdr:cNvSpPr/>
      </xdr:nvSpPr>
      <xdr:spPr>
        <a:xfrm>
          <a:off x="8794440" y="16380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96</xdr:row>
      <xdr:rowOff>34560</xdr:rowOff>
    </xdr:from>
    <xdr:to>
      <xdr:col>52</xdr:col>
      <xdr:colOff>39600</xdr:colOff>
      <xdr:row>97</xdr:row>
      <xdr:rowOff>79560</xdr:rowOff>
    </xdr:to>
    <xdr:sp>
      <xdr:nvSpPr>
        <xdr:cNvPr id="2478" name="テキスト ボックス 465"/>
        <xdr:cNvSpPr/>
      </xdr:nvSpPr>
      <xdr:spPr>
        <a:xfrm>
          <a:off x="8595360" y="16493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42,370</a:t>
          </a:r>
          <a:endParaRPr b="0" lang="en-US" sz="1000" spc="-1" strike="noStrike">
            <a:latin typeface="游明朝"/>
          </a:endParaRPr>
        </a:p>
      </xdr:txBody>
    </xdr:sp>
    <xdr:clientData/>
  </xdr:twoCellAnchor>
  <xdr:twoCellAnchor editAs="twoCell">
    <xdr:from>
      <xdr:col>41</xdr:col>
      <xdr:colOff>50760</xdr:colOff>
      <xdr:row>95</xdr:row>
      <xdr:rowOff>115920</xdr:rowOff>
    </xdr:from>
    <xdr:to>
      <xdr:col>45</xdr:col>
      <xdr:colOff>174600</xdr:colOff>
      <xdr:row>95</xdr:row>
      <xdr:rowOff>137160</xdr:rowOff>
    </xdr:to>
    <xdr:cxnSp>
      <xdr:nvCxnSpPr>
        <xdr:cNvPr id="2479" name="直線コネクタ 466"/>
        <xdr:cNvCxnSpPr/>
      </xdr:nvCxnSpPr>
      <xdr:spPr>
        <a:xfrm flipV="1">
          <a:off x="7210440" y="16403760"/>
          <a:ext cx="822600" cy="21600"/>
        </a:xfrm>
        <a:prstGeom prst="straightConnector1">
          <a:avLst/>
        </a:prstGeom>
        <a:ln w="6350">
          <a:solidFill>
            <a:srgbClr val="ff0000"/>
          </a:solidFill>
          <a:miter/>
        </a:ln>
      </xdr:spPr>
    </xdr:cxnSp>
    <xdr:clientData/>
  </xdr:twoCellAnchor>
  <xdr:twoCellAnchor editAs="twoCell">
    <xdr:from>
      <xdr:col>45</xdr:col>
      <xdr:colOff>127080</xdr:colOff>
      <xdr:row>95</xdr:row>
      <xdr:rowOff>107280</xdr:rowOff>
    </xdr:from>
    <xdr:to>
      <xdr:col>46</xdr:col>
      <xdr:colOff>37800</xdr:colOff>
      <xdr:row>96</xdr:row>
      <xdr:rowOff>37080</xdr:rowOff>
    </xdr:to>
    <xdr:sp>
      <xdr:nvSpPr>
        <xdr:cNvPr id="2480" name="フローチャート: 判断 467"/>
        <xdr:cNvSpPr/>
      </xdr:nvSpPr>
      <xdr:spPr>
        <a:xfrm>
          <a:off x="7985160" y="16395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96</xdr:row>
      <xdr:rowOff>47160</xdr:rowOff>
    </xdr:from>
    <xdr:to>
      <xdr:col>47</xdr:col>
      <xdr:colOff>103320</xdr:colOff>
      <xdr:row>97</xdr:row>
      <xdr:rowOff>92160</xdr:rowOff>
    </xdr:to>
    <xdr:sp>
      <xdr:nvSpPr>
        <xdr:cNvPr id="2481" name="テキスト ボックス 468"/>
        <xdr:cNvSpPr/>
      </xdr:nvSpPr>
      <xdr:spPr>
        <a:xfrm>
          <a:off x="7785720" y="1650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41,682</a:t>
          </a:r>
          <a:endParaRPr b="0" lang="en-US" sz="1000" spc="-1" strike="noStrike">
            <a:latin typeface="游明朝"/>
          </a:endParaRPr>
        </a:p>
      </xdr:txBody>
    </xdr:sp>
    <xdr:clientData/>
  </xdr:twoCellAnchor>
  <xdr:twoCellAnchor editAs="twoCell">
    <xdr:from>
      <xdr:col>36</xdr:col>
      <xdr:colOff>114120</xdr:colOff>
      <xdr:row>95</xdr:row>
      <xdr:rowOff>137160</xdr:rowOff>
    </xdr:from>
    <xdr:to>
      <xdr:col>41</xdr:col>
      <xdr:colOff>50760</xdr:colOff>
      <xdr:row>96</xdr:row>
      <xdr:rowOff>109080</xdr:rowOff>
    </xdr:to>
    <xdr:cxnSp>
      <xdr:nvCxnSpPr>
        <xdr:cNvPr id="2482" name="直線コネクタ 469"/>
        <xdr:cNvCxnSpPr/>
      </xdr:nvCxnSpPr>
      <xdr:spPr>
        <a:xfrm flipV="1">
          <a:off x="6400800" y="16425000"/>
          <a:ext cx="810000" cy="143640"/>
        </a:xfrm>
        <a:prstGeom prst="straightConnector1">
          <a:avLst/>
        </a:prstGeom>
        <a:ln w="6350">
          <a:solidFill>
            <a:srgbClr val="ff0000"/>
          </a:solidFill>
          <a:miter/>
        </a:ln>
      </xdr:spPr>
    </xdr:cxnSp>
    <xdr:clientData/>
  </xdr:twoCellAnchor>
  <xdr:twoCellAnchor editAs="twoCell">
    <xdr:from>
      <xdr:col>41</xdr:col>
      <xdr:colOff>0</xdr:colOff>
      <xdr:row>95</xdr:row>
      <xdr:rowOff>91440</xdr:rowOff>
    </xdr:from>
    <xdr:to>
      <xdr:col>41</xdr:col>
      <xdr:colOff>101160</xdr:colOff>
      <xdr:row>96</xdr:row>
      <xdr:rowOff>21240</xdr:rowOff>
    </xdr:to>
    <xdr:sp>
      <xdr:nvSpPr>
        <xdr:cNvPr id="2483" name="フローチャート: 判断 470"/>
        <xdr:cNvSpPr/>
      </xdr:nvSpPr>
      <xdr:spPr>
        <a:xfrm>
          <a:off x="7159680" y="163792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96</xdr:row>
      <xdr:rowOff>33840</xdr:rowOff>
    </xdr:from>
    <xdr:to>
      <xdr:col>42</xdr:col>
      <xdr:colOff>167040</xdr:colOff>
      <xdr:row>97</xdr:row>
      <xdr:rowOff>78840</xdr:rowOff>
    </xdr:to>
    <xdr:sp>
      <xdr:nvSpPr>
        <xdr:cNvPr id="2484" name="テキスト ボックス 471"/>
        <xdr:cNvSpPr/>
      </xdr:nvSpPr>
      <xdr:spPr>
        <a:xfrm>
          <a:off x="6976440" y="16493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42,397</a:t>
          </a:r>
          <a:endParaRPr b="0" lang="en-US" sz="1000" spc="-1" strike="noStrike">
            <a:latin typeface="游明朝"/>
          </a:endParaRPr>
        </a:p>
      </xdr:txBody>
    </xdr:sp>
    <xdr:clientData/>
  </xdr:twoCellAnchor>
  <xdr:twoCellAnchor editAs="twoCell">
    <xdr:from>
      <xdr:col>36</xdr:col>
      <xdr:colOff>63360</xdr:colOff>
      <xdr:row>95</xdr:row>
      <xdr:rowOff>134640</xdr:rowOff>
    </xdr:from>
    <xdr:to>
      <xdr:col>36</xdr:col>
      <xdr:colOff>164520</xdr:colOff>
      <xdr:row>96</xdr:row>
      <xdr:rowOff>64440</xdr:rowOff>
    </xdr:to>
    <xdr:sp>
      <xdr:nvSpPr>
        <xdr:cNvPr id="2485" name="フローチャート: 判断 472"/>
        <xdr:cNvSpPr/>
      </xdr:nvSpPr>
      <xdr:spPr>
        <a:xfrm>
          <a:off x="6350040" y="16422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94</xdr:row>
      <xdr:rowOff>102600</xdr:rowOff>
    </xdr:from>
    <xdr:to>
      <xdr:col>38</xdr:col>
      <xdr:colOff>39600</xdr:colOff>
      <xdr:row>95</xdr:row>
      <xdr:rowOff>147600</xdr:rowOff>
    </xdr:to>
    <xdr:sp>
      <xdr:nvSpPr>
        <xdr:cNvPr id="2486" name="テキスト ボックス 473"/>
        <xdr:cNvSpPr/>
      </xdr:nvSpPr>
      <xdr:spPr>
        <a:xfrm>
          <a:off x="6150600" y="1621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40,506</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2487" name="テキスト ボックス 474"/>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2488" name="テキスト ボックス 475"/>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0</xdr:colOff>
      <xdr:row>101</xdr:row>
      <xdr:rowOff>101160</xdr:rowOff>
    </xdr:from>
    <xdr:to>
      <xdr:col>49</xdr:col>
      <xdr:colOff>63360</xdr:colOff>
      <xdr:row>102</xdr:row>
      <xdr:rowOff>145800</xdr:rowOff>
    </xdr:to>
    <xdr:sp>
      <xdr:nvSpPr>
        <xdr:cNvPr id="2489" name="テキスト ボックス 476"/>
        <xdr:cNvSpPr/>
      </xdr:nvSpPr>
      <xdr:spPr>
        <a:xfrm>
          <a:off x="78580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2490" name="テキスト ボックス 477"/>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2491" name="テキスト ボックス 478"/>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95</xdr:row>
      <xdr:rowOff>32400</xdr:rowOff>
    </xdr:from>
    <xdr:to>
      <xdr:col>55</xdr:col>
      <xdr:colOff>50400</xdr:colOff>
      <xdr:row>95</xdr:row>
      <xdr:rowOff>133560</xdr:rowOff>
    </xdr:to>
    <xdr:sp>
      <xdr:nvSpPr>
        <xdr:cNvPr id="2492" name="楕円 479"/>
        <xdr:cNvSpPr/>
      </xdr:nvSpPr>
      <xdr:spPr>
        <a:xfrm>
          <a:off x="9569520" y="163202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55440</xdr:colOff>
      <xdr:row>94</xdr:row>
      <xdr:rowOff>73080</xdr:rowOff>
    </xdr:from>
    <xdr:to>
      <xdr:col>58</xdr:col>
      <xdr:colOff>56520</xdr:colOff>
      <xdr:row>95</xdr:row>
      <xdr:rowOff>118080</xdr:rowOff>
    </xdr:to>
    <xdr:sp>
      <xdr:nvSpPr>
        <xdr:cNvPr id="2493" name="土木費該当値テキスト"/>
        <xdr:cNvSpPr/>
      </xdr:nvSpPr>
      <xdr:spPr>
        <a:xfrm>
          <a:off x="9659880" y="1618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44,974</a:t>
          </a:r>
          <a:endParaRPr b="0" lang="en-US" sz="1000" spc="-1" strike="noStrike">
            <a:latin typeface="游明朝"/>
          </a:endParaRPr>
        </a:p>
      </xdr:txBody>
    </xdr:sp>
    <xdr:clientData/>
  </xdr:twoCellAnchor>
  <xdr:twoCellAnchor editAs="twoCell">
    <xdr:from>
      <xdr:col>50</xdr:col>
      <xdr:colOff>63360</xdr:colOff>
      <xdr:row>95</xdr:row>
      <xdr:rowOff>1440</xdr:rowOff>
    </xdr:from>
    <xdr:to>
      <xdr:col>50</xdr:col>
      <xdr:colOff>164520</xdr:colOff>
      <xdr:row>95</xdr:row>
      <xdr:rowOff>102600</xdr:rowOff>
    </xdr:to>
    <xdr:sp>
      <xdr:nvSpPr>
        <xdr:cNvPr id="2494" name="楕円 481"/>
        <xdr:cNvSpPr/>
      </xdr:nvSpPr>
      <xdr:spPr>
        <a:xfrm>
          <a:off x="8794440" y="16289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38880</xdr:colOff>
      <xdr:row>93</xdr:row>
      <xdr:rowOff>140760</xdr:rowOff>
    </xdr:from>
    <xdr:to>
      <xdr:col>52</xdr:col>
      <xdr:colOff>39600</xdr:colOff>
      <xdr:row>95</xdr:row>
      <xdr:rowOff>14040</xdr:rowOff>
    </xdr:to>
    <xdr:sp>
      <xdr:nvSpPr>
        <xdr:cNvPr id="2495" name="テキスト ボックス 482"/>
        <xdr:cNvSpPr/>
      </xdr:nvSpPr>
      <xdr:spPr>
        <a:xfrm>
          <a:off x="8595360" y="1608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46,347</a:t>
          </a:r>
          <a:endParaRPr b="0" lang="en-US" sz="1000" spc="-1" strike="noStrike">
            <a:latin typeface="游明朝"/>
          </a:endParaRPr>
        </a:p>
      </xdr:txBody>
    </xdr:sp>
    <xdr:clientData/>
  </xdr:twoCellAnchor>
  <xdr:twoCellAnchor editAs="twoCell">
    <xdr:from>
      <xdr:col>45</xdr:col>
      <xdr:colOff>127080</xdr:colOff>
      <xdr:row>95</xdr:row>
      <xdr:rowOff>65520</xdr:rowOff>
    </xdr:from>
    <xdr:to>
      <xdr:col>46</xdr:col>
      <xdr:colOff>37800</xdr:colOff>
      <xdr:row>95</xdr:row>
      <xdr:rowOff>166680</xdr:rowOff>
    </xdr:to>
    <xdr:sp>
      <xdr:nvSpPr>
        <xdr:cNvPr id="2496" name="楕円 483"/>
        <xdr:cNvSpPr/>
      </xdr:nvSpPr>
      <xdr:spPr>
        <a:xfrm>
          <a:off x="7985160" y="16353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102240</xdr:colOff>
      <xdr:row>94</xdr:row>
      <xdr:rowOff>33480</xdr:rowOff>
    </xdr:from>
    <xdr:to>
      <xdr:col>47</xdr:col>
      <xdr:colOff>103320</xdr:colOff>
      <xdr:row>95</xdr:row>
      <xdr:rowOff>78480</xdr:rowOff>
    </xdr:to>
    <xdr:sp>
      <xdr:nvSpPr>
        <xdr:cNvPr id="2497" name="テキスト ボックス 484"/>
        <xdr:cNvSpPr/>
      </xdr:nvSpPr>
      <xdr:spPr>
        <a:xfrm>
          <a:off x="7785720" y="1614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43,539</a:t>
          </a:r>
          <a:endParaRPr b="0" lang="en-US" sz="1000" spc="-1" strike="noStrike">
            <a:latin typeface="游明朝"/>
          </a:endParaRPr>
        </a:p>
      </xdr:txBody>
    </xdr:sp>
    <xdr:clientData/>
  </xdr:twoCellAnchor>
  <xdr:twoCellAnchor editAs="twoCell">
    <xdr:from>
      <xdr:col>41</xdr:col>
      <xdr:colOff>0</xdr:colOff>
      <xdr:row>95</xdr:row>
      <xdr:rowOff>86400</xdr:rowOff>
    </xdr:from>
    <xdr:to>
      <xdr:col>41</xdr:col>
      <xdr:colOff>101160</xdr:colOff>
      <xdr:row>96</xdr:row>
      <xdr:rowOff>16200</xdr:rowOff>
    </xdr:to>
    <xdr:sp>
      <xdr:nvSpPr>
        <xdr:cNvPr id="2498" name="楕円 485"/>
        <xdr:cNvSpPr/>
      </xdr:nvSpPr>
      <xdr:spPr>
        <a:xfrm>
          <a:off x="7159680" y="16374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165960</xdr:colOff>
      <xdr:row>94</xdr:row>
      <xdr:rowOff>54360</xdr:rowOff>
    </xdr:from>
    <xdr:to>
      <xdr:col>42</xdr:col>
      <xdr:colOff>167040</xdr:colOff>
      <xdr:row>95</xdr:row>
      <xdr:rowOff>99360</xdr:rowOff>
    </xdr:to>
    <xdr:sp>
      <xdr:nvSpPr>
        <xdr:cNvPr id="2499" name="テキスト ボックス 486"/>
        <xdr:cNvSpPr/>
      </xdr:nvSpPr>
      <xdr:spPr>
        <a:xfrm>
          <a:off x="6976440" y="1617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42,599</a:t>
          </a:r>
          <a:endParaRPr b="0" lang="en-US" sz="1000" spc="-1" strike="noStrike">
            <a:latin typeface="游明朝"/>
          </a:endParaRPr>
        </a:p>
      </xdr:txBody>
    </xdr:sp>
    <xdr:clientData/>
  </xdr:twoCellAnchor>
  <xdr:twoCellAnchor editAs="twoCell">
    <xdr:from>
      <xdr:col>36</xdr:col>
      <xdr:colOff>63360</xdr:colOff>
      <xdr:row>96</xdr:row>
      <xdr:rowOff>57960</xdr:rowOff>
    </xdr:from>
    <xdr:to>
      <xdr:col>36</xdr:col>
      <xdr:colOff>164520</xdr:colOff>
      <xdr:row>96</xdr:row>
      <xdr:rowOff>159120</xdr:rowOff>
    </xdr:to>
    <xdr:sp>
      <xdr:nvSpPr>
        <xdr:cNvPr id="2500" name="楕円 487"/>
        <xdr:cNvSpPr/>
      </xdr:nvSpPr>
      <xdr:spPr>
        <a:xfrm>
          <a:off x="6350040" y="16517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38880</xdr:colOff>
      <xdr:row>97</xdr:row>
      <xdr:rowOff>360</xdr:rowOff>
    </xdr:from>
    <xdr:to>
      <xdr:col>38</xdr:col>
      <xdr:colOff>39600</xdr:colOff>
      <xdr:row>98</xdr:row>
      <xdr:rowOff>45000</xdr:rowOff>
    </xdr:to>
    <xdr:sp>
      <xdr:nvSpPr>
        <xdr:cNvPr id="2501" name="テキスト ボックス 488"/>
        <xdr:cNvSpPr/>
      </xdr:nvSpPr>
      <xdr:spPr>
        <a:xfrm>
          <a:off x="6150600" y="1663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36,372</a:t>
          </a:r>
          <a:endParaRPr b="0" lang="en-US" sz="1000" spc="-1" strike="noStrike">
            <a:latin typeface="游明朝"/>
          </a:endParaRPr>
        </a:p>
      </xdr:txBody>
    </xdr:sp>
    <xdr:clientData/>
  </xdr:twoCellAnchor>
  <xdr:twoCellAnchor editAs="twoCell">
    <xdr:from>
      <xdr:col>65</xdr:col>
      <xdr:colOff>63360</xdr:colOff>
      <xdr:row>23</xdr:row>
      <xdr:rowOff>55080</xdr:rowOff>
    </xdr:from>
    <xdr:to>
      <xdr:col>89</xdr:col>
      <xdr:colOff>174240</xdr:colOff>
      <xdr:row>25</xdr:row>
      <xdr:rowOff>29880</xdr:rowOff>
    </xdr:to>
    <xdr:sp>
      <xdr:nvSpPr>
        <xdr:cNvPr id="2502" name="正方形/長方形 489"/>
        <xdr:cNvSpPr/>
      </xdr:nvSpPr>
      <xdr:spPr>
        <a:xfrm>
          <a:off x="11414160" y="3998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游明朝"/>
          </a:endParaRPr>
        </a:p>
      </xdr:txBody>
    </xdr:sp>
    <xdr:clientData/>
  </xdr:twoCellAnchor>
  <xdr:twoCellAnchor editAs="twoCell">
    <xdr:from>
      <xdr:col>66</xdr:col>
      <xdr:colOff>0</xdr:colOff>
      <xdr:row>25</xdr:row>
      <xdr:rowOff>55080</xdr:rowOff>
    </xdr:from>
    <xdr:to>
      <xdr:col>73</xdr:col>
      <xdr:colOff>174240</xdr:colOff>
      <xdr:row>26</xdr:row>
      <xdr:rowOff>133920</xdr:rowOff>
    </xdr:to>
    <xdr:sp>
      <xdr:nvSpPr>
        <xdr:cNvPr id="2503" name="正方形/長方形 490"/>
        <xdr:cNvSpPr/>
      </xdr:nvSpPr>
      <xdr:spPr>
        <a:xfrm>
          <a:off x="1152540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86400</xdr:rowOff>
    </xdr:from>
    <xdr:to>
      <xdr:col>73</xdr:col>
      <xdr:colOff>174240</xdr:colOff>
      <xdr:row>27</xdr:row>
      <xdr:rowOff>171000</xdr:rowOff>
    </xdr:to>
    <xdr:sp>
      <xdr:nvSpPr>
        <xdr:cNvPr id="2504" name="正方形/長方形 491"/>
        <xdr:cNvSpPr/>
      </xdr:nvSpPr>
      <xdr:spPr>
        <a:xfrm>
          <a:off x="1152540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26/37</a:t>
          </a:r>
          <a:endParaRPr b="0" lang="en-US" sz="1200" spc="-1" strike="noStrike">
            <a:latin typeface="游明朝"/>
          </a:endParaRPr>
        </a:p>
      </xdr:txBody>
    </xdr:sp>
    <xdr:clientData/>
  </xdr:twoCellAnchor>
  <xdr:twoCellAnchor editAs="twoCell">
    <xdr:from>
      <xdr:col>71</xdr:col>
      <xdr:colOff>63360</xdr:colOff>
      <xdr:row>25</xdr:row>
      <xdr:rowOff>55080</xdr:rowOff>
    </xdr:from>
    <xdr:to>
      <xdr:col>79</xdr:col>
      <xdr:colOff>63000</xdr:colOff>
      <xdr:row>26</xdr:row>
      <xdr:rowOff>133920</xdr:rowOff>
    </xdr:to>
    <xdr:sp>
      <xdr:nvSpPr>
        <xdr:cNvPr id="2505" name="正方形/長方形 492"/>
        <xdr:cNvSpPr/>
      </xdr:nvSpPr>
      <xdr:spPr>
        <a:xfrm>
          <a:off x="1246176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86400</xdr:rowOff>
    </xdr:from>
    <xdr:to>
      <xdr:col>79</xdr:col>
      <xdr:colOff>63000</xdr:colOff>
      <xdr:row>27</xdr:row>
      <xdr:rowOff>171000</xdr:rowOff>
    </xdr:to>
    <xdr:sp>
      <xdr:nvSpPr>
        <xdr:cNvPr id="2506" name="正方形/長方形 493"/>
        <xdr:cNvSpPr/>
      </xdr:nvSpPr>
      <xdr:spPr>
        <a:xfrm>
          <a:off x="1246176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14,825</a:t>
          </a:r>
          <a:endParaRPr b="0" lang="en-US" sz="1200" spc="-1" strike="noStrike">
            <a:latin typeface="游明朝"/>
          </a:endParaRPr>
        </a:p>
      </xdr:txBody>
    </xdr:sp>
    <xdr:clientData/>
  </xdr:twoCellAnchor>
  <xdr:twoCellAnchor editAs="twoCell">
    <xdr:from>
      <xdr:col>77</xdr:col>
      <xdr:colOff>63360</xdr:colOff>
      <xdr:row>25</xdr:row>
      <xdr:rowOff>55080</xdr:rowOff>
    </xdr:from>
    <xdr:to>
      <xdr:col>85</xdr:col>
      <xdr:colOff>63000</xdr:colOff>
      <xdr:row>26</xdr:row>
      <xdr:rowOff>133920</xdr:rowOff>
    </xdr:to>
    <xdr:sp>
      <xdr:nvSpPr>
        <xdr:cNvPr id="2507" name="正方形/長方形 494"/>
        <xdr:cNvSpPr/>
      </xdr:nvSpPr>
      <xdr:spPr>
        <a:xfrm>
          <a:off x="1350936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26</xdr:row>
      <xdr:rowOff>86400</xdr:rowOff>
    </xdr:from>
    <xdr:to>
      <xdr:col>85</xdr:col>
      <xdr:colOff>63000</xdr:colOff>
      <xdr:row>27</xdr:row>
      <xdr:rowOff>171000</xdr:rowOff>
    </xdr:to>
    <xdr:sp>
      <xdr:nvSpPr>
        <xdr:cNvPr id="2508" name="正方形/長方形 495"/>
        <xdr:cNvSpPr/>
      </xdr:nvSpPr>
      <xdr:spPr>
        <a:xfrm>
          <a:off x="1350936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12,181</a:t>
          </a:r>
          <a:endParaRPr b="0" lang="en-US" sz="1200" spc="-1" strike="noStrike">
            <a:latin typeface="游明朝"/>
          </a:endParaRPr>
        </a:p>
      </xdr:txBody>
    </xdr:sp>
    <xdr:clientData/>
  </xdr:twoCellAnchor>
  <xdr:twoCellAnchor editAs="twoCell">
    <xdr:from>
      <xdr:col>65</xdr:col>
      <xdr:colOff>63360</xdr:colOff>
      <xdr:row>28</xdr:row>
      <xdr:rowOff>24840</xdr:rowOff>
    </xdr:from>
    <xdr:to>
      <xdr:col>89</xdr:col>
      <xdr:colOff>174240</xdr:colOff>
      <xdr:row>41</xdr:row>
      <xdr:rowOff>79200</xdr:rowOff>
    </xdr:to>
    <xdr:sp>
      <xdr:nvSpPr>
        <xdr:cNvPr id="2509" name="正方形/長方形 496"/>
        <xdr:cNvSpPr/>
      </xdr:nvSpPr>
      <xdr:spPr>
        <a:xfrm>
          <a:off x="11414160" y="4825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2510" name="テキスト ボックス 497"/>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79200</xdr:rowOff>
    </xdr:from>
    <xdr:to>
      <xdr:col>89</xdr:col>
      <xdr:colOff>174600</xdr:colOff>
      <xdr:row>41</xdr:row>
      <xdr:rowOff>79200</xdr:rowOff>
    </xdr:to>
    <xdr:cxnSp>
      <xdr:nvCxnSpPr>
        <xdr:cNvPr id="2511" name="直線コネクタ 498"/>
        <xdr:cNvCxnSpPr/>
      </xdr:nvCxnSpPr>
      <xdr:spPr>
        <a:xfrm>
          <a:off x="11414160" y="7108560"/>
          <a:ext cx="4302360" cy="360"/>
        </a:xfrm>
        <a:prstGeom prst="straightConnector1">
          <a:avLst/>
        </a:prstGeom>
        <a:ln w="6350">
          <a:solidFill>
            <a:srgbClr val="c0c0c0"/>
          </a:solidFill>
          <a:miter/>
        </a:ln>
      </xdr:spPr>
    </xdr:cxnSp>
    <xdr:clientData/>
  </xdr:twoCellAnchor>
  <xdr:twoCellAnchor editAs="oneCell">
    <xdr:from>
      <xdr:col>64</xdr:col>
      <xdr:colOff>6840</xdr:colOff>
      <xdr:row>40</xdr:row>
      <xdr:rowOff>123120</xdr:rowOff>
    </xdr:from>
    <xdr:to>
      <xdr:col>65</xdr:col>
      <xdr:colOff>76680</xdr:colOff>
      <xdr:row>41</xdr:row>
      <xdr:rowOff>168120</xdr:rowOff>
    </xdr:to>
    <xdr:sp>
      <xdr:nvSpPr>
        <xdr:cNvPr id="2512" name="テキスト ボックス 499"/>
        <xdr:cNvSpPr/>
      </xdr:nvSpPr>
      <xdr:spPr>
        <a:xfrm>
          <a:off x="11182680" y="6981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38</xdr:row>
      <xdr:rowOff>134280</xdr:rowOff>
    </xdr:from>
    <xdr:to>
      <xdr:col>89</xdr:col>
      <xdr:colOff>174600</xdr:colOff>
      <xdr:row>38</xdr:row>
      <xdr:rowOff>134280</xdr:rowOff>
    </xdr:to>
    <xdr:cxnSp>
      <xdr:nvCxnSpPr>
        <xdr:cNvPr id="2513" name="直線コネクタ 500"/>
        <xdr:cNvCxnSpPr/>
      </xdr:nvCxnSpPr>
      <xdr:spPr>
        <a:xfrm>
          <a:off x="11414160" y="6649560"/>
          <a:ext cx="4302360" cy="360"/>
        </a:xfrm>
        <a:prstGeom prst="straightConnector1">
          <a:avLst/>
        </a:prstGeom>
        <a:ln w="6350">
          <a:solidFill>
            <a:srgbClr val="c0c0c0"/>
          </a:solidFill>
          <a:miter/>
        </a:ln>
      </xdr:spPr>
    </xdr:cxnSp>
    <xdr:clientData/>
  </xdr:twoCellAnchor>
  <xdr:twoCellAnchor editAs="oneCell">
    <xdr:from>
      <xdr:col>62</xdr:col>
      <xdr:colOff>103680</xdr:colOff>
      <xdr:row>38</xdr:row>
      <xdr:rowOff>4680</xdr:rowOff>
    </xdr:from>
    <xdr:to>
      <xdr:col>65</xdr:col>
      <xdr:colOff>104400</xdr:colOff>
      <xdr:row>39</xdr:row>
      <xdr:rowOff>49680</xdr:rowOff>
    </xdr:to>
    <xdr:sp>
      <xdr:nvSpPr>
        <xdr:cNvPr id="2514" name="テキスト ボックス 501"/>
        <xdr:cNvSpPr/>
      </xdr:nvSpPr>
      <xdr:spPr>
        <a:xfrm>
          <a:off x="10930320" y="651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65</xdr:col>
      <xdr:colOff>63360</xdr:colOff>
      <xdr:row>36</xdr:row>
      <xdr:rowOff>24480</xdr:rowOff>
    </xdr:from>
    <xdr:to>
      <xdr:col>89</xdr:col>
      <xdr:colOff>174600</xdr:colOff>
      <xdr:row>36</xdr:row>
      <xdr:rowOff>24480</xdr:rowOff>
    </xdr:to>
    <xdr:cxnSp>
      <xdr:nvCxnSpPr>
        <xdr:cNvPr id="2515" name="直線コネクタ 502"/>
        <xdr:cNvCxnSpPr/>
      </xdr:nvCxnSpPr>
      <xdr:spPr>
        <a:xfrm>
          <a:off x="11414160" y="6196680"/>
          <a:ext cx="4302360" cy="360"/>
        </a:xfrm>
        <a:prstGeom prst="straightConnector1">
          <a:avLst/>
        </a:prstGeom>
        <a:ln w="6350">
          <a:solidFill>
            <a:srgbClr val="c0c0c0"/>
          </a:solidFill>
          <a:miter/>
        </a:ln>
      </xdr:spPr>
    </xdr:cxnSp>
    <xdr:clientData/>
  </xdr:twoCellAnchor>
  <xdr:twoCellAnchor editAs="oneCell">
    <xdr:from>
      <xdr:col>62</xdr:col>
      <xdr:colOff>103680</xdr:colOff>
      <xdr:row>35</xdr:row>
      <xdr:rowOff>65880</xdr:rowOff>
    </xdr:from>
    <xdr:to>
      <xdr:col>65</xdr:col>
      <xdr:colOff>104400</xdr:colOff>
      <xdr:row>36</xdr:row>
      <xdr:rowOff>110880</xdr:rowOff>
    </xdr:to>
    <xdr:sp>
      <xdr:nvSpPr>
        <xdr:cNvPr id="2516" name="テキスト ボックス 503"/>
        <xdr:cNvSpPr/>
      </xdr:nvSpPr>
      <xdr:spPr>
        <a:xfrm>
          <a:off x="10930320" y="6066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33</xdr:row>
      <xdr:rowOff>79200</xdr:rowOff>
    </xdr:from>
    <xdr:to>
      <xdr:col>89</xdr:col>
      <xdr:colOff>174600</xdr:colOff>
      <xdr:row>33</xdr:row>
      <xdr:rowOff>79200</xdr:rowOff>
    </xdr:to>
    <xdr:cxnSp>
      <xdr:nvCxnSpPr>
        <xdr:cNvPr id="2517" name="直線コネクタ 504"/>
        <xdr:cNvCxnSpPr/>
      </xdr:nvCxnSpPr>
      <xdr:spPr>
        <a:xfrm>
          <a:off x="11414160" y="5736960"/>
          <a:ext cx="4302360" cy="360"/>
        </a:xfrm>
        <a:prstGeom prst="straightConnector1">
          <a:avLst/>
        </a:prstGeom>
        <a:ln w="6350">
          <a:solidFill>
            <a:srgbClr val="c0c0c0"/>
          </a:solidFill>
          <a:miter/>
        </a:ln>
      </xdr:spPr>
    </xdr:cxnSp>
    <xdr:clientData/>
  </xdr:twoCellAnchor>
  <xdr:twoCellAnchor editAs="oneCell">
    <xdr:from>
      <xdr:col>62</xdr:col>
      <xdr:colOff>103680</xdr:colOff>
      <xdr:row>32</xdr:row>
      <xdr:rowOff>123120</xdr:rowOff>
    </xdr:from>
    <xdr:to>
      <xdr:col>65</xdr:col>
      <xdr:colOff>104400</xdr:colOff>
      <xdr:row>33</xdr:row>
      <xdr:rowOff>168120</xdr:rowOff>
    </xdr:to>
    <xdr:sp>
      <xdr:nvSpPr>
        <xdr:cNvPr id="2518" name="テキスト ボックス 505"/>
        <xdr:cNvSpPr/>
      </xdr:nvSpPr>
      <xdr:spPr>
        <a:xfrm>
          <a:off x="10930320" y="5609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65</xdr:col>
      <xdr:colOff>63360</xdr:colOff>
      <xdr:row>30</xdr:row>
      <xdr:rowOff>134280</xdr:rowOff>
    </xdr:from>
    <xdr:to>
      <xdr:col>89</xdr:col>
      <xdr:colOff>174600</xdr:colOff>
      <xdr:row>30</xdr:row>
      <xdr:rowOff>134280</xdr:rowOff>
    </xdr:to>
    <xdr:cxnSp>
      <xdr:nvCxnSpPr>
        <xdr:cNvPr id="2519" name="直線コネクタ 506"/>
        <xdr:cNvCxnSpPr/>
      </xdr:nvCxnSpPr>
      <xdr:spPr>
        <a:xfrm>
          <a:off x="11414160" y="5277960"/>
          <a:ext cx="4302360" cy="360"/>
        </a:xfrm>
        <a:prstGeom prst="straightConnector1">
          <a:avLst/>
        </a:prstGeom>
        <a:ln w="6350">
          <a:solidFill>
            <a:srgbClr val="c0c0c0"/>
          </a:solidFill>
          <a:miter/>
        </a:ln>
      </xdr:spPr>
    </xdr:cxnSp>
    <xdr:clientData/>
  </xdr:twoCellAnchor>
  <xdr:twoCellAnchor editAs="oneCell">
    <xdr:from>
      <xdr:col>62</xdr:col>
      <xdr:colOff>103680</xdr:colOff>
      <xdr:row>30</xdr:row>
      <xdr:rowOff>4680</xdr:rowOff>
    </xdr:from>
    <xdr:to>
      <xdr:col>65</xdr:col>
      <xdr:colOff>104400</xdr:colOff>
      <xdr:row>31</xdr:row>
      <xdr:rowOff>49680</xdr:rowOff>
    </xdr:to>
    <xdr:sp>
      <xdr:nvSpPr>
        <xdr:cNvPr id="2520" name="テキスト ボックス 507"/>
        <xdr:cNvSpPr/>
      </xdr:nvSpPr>
      <xdr:spPr>
        <a:xfrm>
          <a:off x="10930320" y="514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28</xdr:row>
      <xdr:rowOff>24480</xdr:rowOff>
    </xdr:from>
    <xdr:to>
      <xdr:col>89</xdr:col>
      <xdr:colOff>174600</xdr:colOff>
      <xdr:row>28</xdr:row>
      <xdr:rowOff>24480</xdr:rowOff>
    </xdr:to>
    <xdr:cxnSp>
      <xdr:nvCxnSpPr>
        <xdr:cNvPr id="2521" name="直線コネクタ 508"/>
        <xdr:cNvCxnSpPr/>
      </xdr:nvCxnSpPr>
      <xdr:spPr>
        <a:xfrm>
          <a:off x="11414160" y="4825080"/>
          <a:ext cx="4302360" cy="360"/>
        </a:xfrm>
        <a:prstGeom prst="straightConnector1">
          <a:avLst/>
        </a:prstGeom>
        <a:ln w="6350">
          <a:solidFill>
            <a:srgbClr val="c0c0c0"/>
          </a:solidFill>
          <a:miter/>
        </a:ln>
      </xdr:spPr>
    </xdr:cxnSp>
    <xdr:clientData/>
  </xdr:twoCellAnchor>
  <xdr:twoCellAnchor editAs="oneCell">
    <xdr:from>
      <xdr:col>62</xdr:col>
      <xdr:colOff>103680</xdr:colOff>
      <xdr:row>27</xdr:row>
      <xdr:rowOff>65880</xdr:rowOff>
    </xdr:from>
    <xdr:to>
      <xdr:col>65</xdr:col>
      <xdr:colOff>104400</xdr:colOff>
      <xdr:row>28</xdr:row>
      <xdr:rowOff>110880</xdr:rowOff>
    </xdr:to>
    <xdr:sp>
      <xdr:nvSpPr>
        <xdr:cNvPr id="2522" name="テキスト ボックス 509"/>
        <xdr:cNvSpPr/>
      </xdr:nvSpPr>
      <xdr:spPr>
        <a:xfrm>
          <a:off x="10930320" y="469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65</xdr:col>
      <xdr:colOff>63360</xdr:colOff>
      <xdr:row>28</xdr:row>
      <xdr:rowOff>24840</xdr:rowOff>
    </xdr:from>
    <xdr:to>
      <xdr:col>89</xdr:col>
      <xdr:colOff>174240</xdr:colOff>
      <xdr:row>41</xdr:row>
      <xdr:rowOff>79200</xdr:rowOff>
    </xdr:to>
    <xdr:sp>
      <xdr:nvSpPr>
        <xdr:cNvPr id="2523" name="消防費グラフ枠"/>
        <xdr:cNvSpPr/>
      </xdr:nvSpPr>
      <xdr:spPr>
        <a:xfrm>
          <a:off x="11414160" y="4825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84960</xdr:rowOff>
    </xdr:from>
    <xdr:to>
      <xdr:col>85</xdr:col>
      <xdr:colOff>126360</xdr:colOff>
      <xdr:row>38</xdr:row>
      <xdr:rowOff>21960</xdr:rowOff>
    </xdr:to>
    <xdr:cxnSp>
      <xdr:nvCxnSpPr>
        <xdr:cNvPr id="2524" name="直線コネクタ 511"/>
        <xdr:cNvCxnSpPr/>
      </xdr:nvCxnSpPr>
      <xdr:spPr>
        <a:xfrm flipV="1">
          <a:off x="14968080" y="5228640"/>
          <a:ext cx="1800" cy="1308960"/>
        </a:xfrm>
        <a:prstGeom prst="straightConnector1">
          <a:avLst/>
        </a:prstGeom>
        <a:ln w="31750">
          <a:solidFill>
            <a:srgbClr val="808080"/>
          </a:solidFill>
          <a:miter/>
        </a:ln>
      </xdr:spPr>
    </xdr:cxnSp>
    <xdr:clientData/>
  </xdr:twoCellAnchor>
  <xdr:twoCellAnchor editAs="oneCell">
    <xdr:from>
      <xdr:col>86</xdr:col>
      <xdr:colOff>4680</xdr:colOff>
      <xdr:row>38</xdr:row>
      <xdr:rowOff>40320</xdr:rowOff>
    </xdr:from>
    <xdr:to>
      <xdr:col>89</xdr:col>
      <xdr:colOff>5760</xdr:colOff>
      <xdr:row>39</xdr:row>
      <xdr:rowOff>85320</xdr:rowOff>
    </xdr:to>
    <xdr:sp>
      <xdr:nvSpPr>
        <xdr:cNvPr id="2525" name="消防費最小値テキスト"/>
        <xdr:cNvSpPr/>
      </xdr:nvSpPr>
      <xdr:spPr>
        <a:xfrm>
          <a:off x="15022440" y="6555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12,556</a:t>
          </a:r>
          <a:endParaRPr b="0" lang="en-US" sz="1000" spc="-1" strike="noStrike">
            <a:latin typeface="游明朝"/>
          </a:endParaRPr>
        </a:p>
      </xdr:txBody>
    </xdr:sp>
    <xdr:clientData/>
  </xdr:twoCellAnchor>
  <xdr:twoCellAnchor editAs="twoCell">
    <xdr:from>
      <xdr:col>85</xdr:col>
      <xdr:colOff>37800</xdr:colOff>
      <xdr:row>38</xdr:row>
      <xdr:rowOff>21960</xdr:rowOff>
    </xdr:from>
    <xdr:to>
      <xdr:col>86</xdr:col>
      <xdr:colOff>25200</xdr:colOff>
      <xdr:row>38</xdr:row>
      <xdr:rowOff>21960</xdr:rowOff>
    </xdr:to>
    <xdr:cxnSp>
      <xdr:nvCxnSpPr>
        <xdr:cNvPr id="2526" name="直線コネクタ 513"/>
        <xdr:cNvCxnSpPr/>
      </xdr:nvCxnSpPr>
      <xdr:spPr>
        <a:xfrm>
          <a:off x="14880960" y="6537240"/>
          <a:ext cx="162360" cy="360"/>
        </a:xfrm>
        <a:prstGeom prst="straightConnector1">
          <a:avLst/>
        </a:prstGeom>
        <a:ln w="19050">
          <a:solidFill>
            <a:srgbClr val="000000"/>
          </a:solidFill>
          <a:miter/>
        </a:ln>
      </xdr:spPr>
    </xdr:cxnSp>
    <xdr:clientData/>
  </xdr:twoCellAnchor>
  <xdr:twoCellAnchor editAs="oneCell">
    <xdr:from>
      <xdr:col>86</xdr:col>
      <xdr:colOff>4680</xdr:colOff>
      <xdr:row>29</xdr:row>
      <xdr:rowOff>49320</xdr:rowOff>
    </xdr:from>
    <xdr:to>
      <xdr:col>89</xdr:col>
      <xdr:colOff>5760</xdr:colOff>
      <xdr:row>30</xdr:row>
      <xdr:rowOff>93960</xdr:rowOff>
    </xdr:to>
    <xdr:sp>
      <xdr:nvSpPr>
        <xdr:cNvPr id="2527" name="消防費最大値テキスト"/>
        <xdr:cNvSpPr/>
      </xdr:nvSpPr>
      <xdr:spPr>
        <a:xfrm>
          <a:off x="15022440" y="5021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41,124</a:t>
          </a:r>
          <a:endParaRPr b="0" lang="en-US" sz="1000" spc="-1" strike="noStrike">
            <a:latin typeface="游明朝"/>
          </a:endParaRPr>
        </a:p>
      </xdr:txBody>
    </xdr:sp>
    <xdr:clientData/>
  </xdr:twoCellAnchor>
  <xdr:twoCellAnchor editAs="twoCell">
    <xdr:from>
      <xdr:col>85</xdr:col>
      <xdr:colOff>37800</xdr:colOff>
      <xdr:row>30</xdr:row>
      <xdr:rowOff>84960</xdr:rowOff>
    </xdr:from>
    <xdr:to>
      <xdr:col>86</xdr:col>
      <xdr:colOff>25200</xdr:colOff>
      <xdr:row>30</xdr:row>
      <xdr:rowOff>84960</xdr:rowOff>
    </xdr:to>
    <xdr:cxnSp>
      <xdr:nvCxnSpPr>
        <xdr:cNvPr id="2528" name="直線コネクタ 515"/>
        <xdr:cNvCxnSpPr/>
      </xdr:nvCxnSpPr>
      <xdr:spPr>
        <a:xfrm>
          <a:off x="14880960" y="5228640"/>
          <a:ext cx="162360" cy="360"/>
        </a:xfrm>
        <a:prstGeom prst="straightConnector1">
          <a:avLst/>
        </a:prstGeom>
        <a:ln w="19050">
          <a:solidFill>
            <a:srgbClr val="000000"/>
          </a:solidFill>
          <a:miter/>
        </a:ln>
      </xdr:spPr>
    </xdr:cxnSp>
    <xdr:clientData/>
  </xdr:twoCellAnchor>
  <xdr:twoCellAnchor editAs="twoCell">
    <xdr:from>
      <xdr:col>81</xdr:col>
      <xdr:colOff>50760</xdr:colOff>
      <xdr:row>37</xdr:row>
      <xdr:rowOff>39240</xdr:rowOff>
    </xdr:from>
    <xdr:to>
      <xdr:col>85</xdr:col>
      <xdr:colOff>126720</xdr:colOff>
      <xdr:row>37</xdr:row>
      <xdr:rowOff>95040</xdr:rowOff>
    </xdr:to>
    <xdr:cxnSp>
      <xdr:nvCxnSpPr>
        <xdr:cNvPr id="2529" name="直線コネクタ 516"/>
        <xdr:cNvCxnSpPr/>
      </xdr:nvCxnSpPr>
      <xdr:spPr>
        <a:xfrm flipV="1">
          <a:off x="14195520" y="6382800"/>
          <a:ext cx="774720" cy="56160"/>
        </a:xfrm>
        <a:prstGeom prst="straightConnector1">
          <a:avLst/>
        </a:prstGeom>
        <a:ln w="6350">
          <a:solidFill>
            <a:srgbClr val="ff0000"/>
          </a:solidFill>
          <a:miter/>
        </a:ln>
      </xdr:spPr>
    </xdr:cxnSp>
    <xdr:clientData/>
  </xdr:twoCellAnchor>
  <xdr:twoCellAnchor editAs="oneCell">
    <xdr:from>
      <xdr:col>86</xdr:col>
      <xdr:colOff>4680</xdr:colOff>
      <xdr:row>35</xdr:row>
      <xdr:rowOff>54360</xdr:rowOff>
    </xdr:from>
    <xdr:to>
      <xdr:col>89</xdr:col>
      <xdr:colOff>5760</xdr:colOff>
      <xdr:row>36</xdr:row>
      <xdr:rowOff>99360</xdr:rowOff>
    </xdr:to>
    <xdr:sp>
      <xdr:nvSpPr>
        <xdr:cNvPr id="2530" name="消防費平均値テキスト"/>
        <xdr:cNvSpPr/>
      </xdr:nvSpPr>
      <xdr:spPr>
        <a:xfrm>
          <a:off x="15022440" y="605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19,088</a:t>
          </a:r>
          <a:endParaRPr b="0" lang="en-US" sz="1000" spc="-1" strike="noStrike">
            <a:latin typeface="游明朝"/>
          </a:endParaRPr>
        </a:p>
      </xdr:txBody>
    </xdr:sp>
    <xdr:clientData/>
  </xdr:twoCellAnchor>
  <xdr:twoCellAnchor editAs="twoCell">
    <xdr:from>
      <xdr:col>85</xdr:col>
      <xdr:colOff>76320</xdr:colOff>
      <xdr:row>36</xdr:row>
      <xdr:rowOff>15840</xdr:rowOff>
    </xdr:from>
    <xdr:to>
      <xdr:col>85</xdr:col>
      <xdr:colOff>174240</xdr:colOff>
      <xdr:row>36</xdr:row>
      <xdr:rowOff>113400</xdr:rowOff>
    </xdr:to>
    <xdr:sp>
      <xdr:nvSpPr>
        <xdr:cNvPr id="2531" name="フローチャート: 判断 518"/>
        <xdr:cNvSpPr/>
      </xdr:nvSpPr>
      <xdr:spPr>
        <a:xfrm>
          <a:off x="14919480" y="6188040"/>
          <a:ext cx="979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37</xdr:row>
      <xdr:rowOff>95040</xdr:rowOff>
    </xdr:from>
    <xdr:to>
      <xdr:col>81</xdr:col>
      <xdr:colOff>50760</xdr:colOff>
      <xdr:row>37</xdr:row>
      <xdr:rowOff>163800</xdr:rowOff>
    </xdr:to>
    <xdr:cxnSp>
      <xdr:nvCxnSpPr>
        <xdr:cNvPr id="2532" name="直線コネクタ 519"/>
        <xdr:cNvCxnSpPr/>
      </xdr:nvCxnSpPr>
      <xdr:spPr>
        <a:xfrm flipV="1">
          <a:off x="13385520" y="6438600"/>
          <a:ext cx="810360" cy="69120"/>
        </a:xfrm>
        <a:prstGeom prst="straightConnector1">
          <a:avLst/>
        </a:prstGeom>
        <a:ln w="6350">
          <a:solidFill>
            <a:srgbClr val="ff0000"/>
          </a:solidFill>
          <a:miter/>
        </a:ln>
      </xdr:spPr>
    </xdr:cxnSp>
    <xdr:clientData/>
  </xdr:twoCellAnchor>
  <xdr:twoCellAnchor editAs="twoCell">
    <xdr:from>
      <xdr:col>81</xdr:col>
      <xdr:colOff>0</xdr:colOff>
      <xdr:row>36</xdr:row>
      <xdr:rowOff>29160</xdr:rowOff>
    </xdr:from>
    <xdr:to>
      <xdr:col>81</xdr:col>
      <xdr:colOff>101160</xdr:colOff>
      <xdr:row>36</xdr:row>
      <xdr:rowOff>126720</xdr:rowOff>
    </xdr:to>
    <xdr:sp>
      <xdr:nvSpPr>
        <xdr:cNvPr id="2533" name="フローチャート: 判断 520"/>
        <xdr:cNvSpPr/>
      </xdr:nvSpPr>
      <xdr:spPr>
        <a:xfrm>
          <a:off x="14144760" y="620136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34</xdr:row>
      <xdr:rowOff>159480</xdr:rowOff>
    </xdr:from>
    <xdr:to>
      <xdr:col>82</xdr:col>
      <xdr:colOff>166680</xdr:colOff>
      <xdr:row>36</xdr:row>
      <xdr:rowOff>33120</xdr:rowOff>
    </xdr:to>
    <xdr:sp>
      <xdr:nvSpPr>
        <xdr:cNvPr id="2534" name="テキスト ボックス 521"/>
        <xdr:cNvSpPr/>
      </xdr:nvSpPr>
      <xdr:spPr>
        <a:xfrm>
          <a:off x="13961160" y="5988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18,780</a:t>
          </a:r>
          <a:endParaRPr b="0" lang="en-US" sz="1000" spc="-1" strike="noStrike">
            <a:latin typeface="游明朝"/>
          </a:endParaRPr>
        </a:p>
      </xdr:txBody>
    </xdr:sp>
    <xdr:clientData/>
  </xdr:twoCellAnchor>
  <xdr:twoCellAnchor editAs="twoCell">
    <xdr:from>
      <xdr:col>72</xdr:col>
      <xdr:colOff>0</xdr:colOff>
      <xdr:row>37</xdr:row>
      <xdr:rowOff>109080</xdr:rowOff>
    </xdr:from>
    <xdr:to>
      <xdr:col>76</xdr:col>
      <xdr:colOff>114120</xdr:colOff>
      <xdr:row>37</xdr:row>
      <xdr:rowOff>163800</xdr:rowOff>
    </xdr:to>
    <xdr:cxnSp>
      <xdr:nvCxnSpPr>
        <xdr:cNvPr id="2535" name="直線コネクタ 522"/>
        <xdr:cNvCxnSpPr/>
      </xdr:nvCxnSpPr>
      <xdr:spPr>
        <a:xfrm>
          <a:off x="12573000" y="6452640"/>
          <a:ext cx="812880" cy="55080"/>
        </a:xfrm>
        <a:prstGeom prst="straightConnector1">
          <a:avLst/>
        </a:prstGeom>
        <a:ln w="6350">
          <a:solidFill>
            <a:srgbClr val="ff0000"/>
          </a:solidFill>
          <a:miter/>
        </a:ln>
      </xdr:spPr>
    </xdr:cxnSp>
    <xdr:clientData/>
  </xdr:twoCellAnchor>
  <xdr:twoCellAnchor editAs="twoCell">
    <xdr:from>
      <xdr:col>76</xdr:col>
      <xdr:colOff>63360</xdr:colOff>
      <xdr:row>35</xdr:row>
      <xdr:rowOff>125640</xdr:rowOff>
    </xdr:from>
    <xdr:to>
      <xdr:col>76</xdr:col>
      <xdr:colOff>164520</xdr:colOff>
      <xdr:row>36</xdr:row>
      <xdr:rowOff>57960</xdr:rowOff>
    </xdr:to>
    <xdr:sp>
      <xdr:nvSpPr>
        <xdr:cNvPr id="2536" name="フローチャート: 判断 523"/>
        <xdr:cNvSpPr/>
      </xdr:nvSpPr>
      <xdr:spPr>
        <a:xfrm>
          <a:off x="13334760" y="6126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34</xdr:row>
      <xdr:rowOff>89640</xdr:rowOff>
    </xdr:from>
    <xdr:to>
      <xdr:col>78</xdr:col>
      <xdr:colOff>39960</xdr:colOff>
      <xdr:row>35</xdr:row>
      <xdr:rowOff>134640</xdr:rowOff>
    </xdr:to>
    <xdr:sp>
      <xdr:nvSpPr>
        <xdr:cNvPr id="2537" name="テキスト ボックス 524"/>
        <xdr:cNvSpPr/>
      </xdr:nvSpPr>
      <xdr:spPr>
        <a:xfrm>
          <a:off x="13135680" y="5919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20,342</a:t>
          </a:r>
          <a:endParaRPr b="0" lang="en-US" sz="1000" spc="-1" strike="noStrike">
            <a:latin typeface="游明朝"/>
          </a:endParaRPr>
        </a:p>
      </xdr:txBody>
    </xdr:sp>
    <xdr:clientData/>
  </xdr:twoCellAnchor>
  <xdr:twoCellAnchor editAs="twoCell">
    <xdr:from>
      <xdr:col>67</xdr:col>
      <xdr:colOff>50760</xdr:colOff>
      <xdr:row>37</xdr:row>
      <xdr:rowOff>11880</xdr:rowOff>
    </xdr:from>
    <xdr:to>
      <xdr:col>71</xdr:col>
      <xdr:colOff>174600</xdr:colOff>
      <xdr:row>37</xdr:row>
      <xdr:rowOff>109080</xdr:rowOff>
    </xdr:to>
    <xdr:cxnSp>
      <xdr:nvCxnSpPr>
        <xdr:cNvPr id="2538" name="直線コネクタ 525"/>
        <xdr:cNvCxnSpPr/>
      </xdr:nvCxnSpPr>
      <xdr:spPr>
        <a:xfrm>
          <a:off x="11750760" y="6355440"/>
          <a:ext cx="822600" cy="97560"/>
        </a:xfrm>
        <a:prstGeom prst="straightConnector1">
          <a:avLst/>
        </a:prstGeom>
        <a:ln w="6350">
          <a:solidFill>
            <a:srgbClr val="ff0000"/>
          </a:solidFill>
          <a:miter/>
        </a:ln>
      </xdr:spPr>
    </xdr:cxnSp>
    <xdr:clientData/>
  </xdr:twoCellAnchor>
  <xdr:twoCellAnchor editAs="twoCell">
    <xdr:from>
      <xdr:col>71</xdr:col>
      <xdr:colOff>127080</xdr:colOff>
      <xdr:row>36</xdr:row>
      <xdr:rowOff>17640</xdr:rowOff>
    </xdr:from>
    <xdr:to>
      <xdr:col>72</xdr:col>
      <xdr:colOff>37800</xdr:colOff>
      <xdr:row>36</xdr:row>
      <xdr:rowOff>113760</xdr:rowOff>
    </xdr:to>
    <xdr:sp>
      <xdr:nvSpPr>
        <xdr:cNvPr id="2539" name="フローチャート: 判断 526"/>
        <xdr:cNvSpPr/>
      </xdr:nvSpPr>
      <xdr:spPr>
        <a:xfrm>
          <a:off x="12525480" y="6189840"/>
          <a:ext cx="85320" cy="961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34</xdr:row>
      <xdr:rowOff>144000</xdr:rowOff>
    </xdr:from>
    <xdr:to>
      <xdr:col>73</xdr:col>
      <xdr:colOff>103320</xdr:colOff>
      <xdr:row>36</xdr:row>
      <xdr:rowOff>17640</xdr:rowOff>
    </xdr:to>
    <xdr:sp>
      <xdr:nvSpPr>
        <xdr:cNvPr id="2540" name="テキスト ボックス 527"/>
        <xdr:cNvSpPr/>
      </xdr:nvSpPr>
      <xdr:spPr>
        <a:xfrm>
          <a:off x="12326040" y="597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19,072</a:t>
          </a:r>
          <a:endParaRPr b="0" lang="en-US" sz="1000" spc="-1" strike="noStrike">
            <a:latin typeface="游明朝"/>
          </a:endParaRPr>
        </a:p>
      </xdr:txBody>
    </xdr:sp>
    <xdr:clientData/>
  </xdr:twoCellAnchor>
  <xdr:twoCellAnchor editAs="twoCell">
    <xdr:from>
      <xdr:col>67</xdr:col>
      <xdr:colOff>0</xdr:colOff>
      <xdr:row>36</xdr:row>
      <xdr:rowOff>5040</xdr:rowOff>
    </xdr:from>
    <xdr:to>
      <xdr:col>67</xdr:col>
      <xdr:colOff>101160</xdr:colOff>
      <xdr:row>36</xdr:row>
      <xdr:rowOff>102600</xdr:rowOff>
    </xdr:to>
    <xdr:sp>
      <xdr:nvSpPr>
        <xdr:cNvPr id="2541" name="フローチャート: 判断 528"/>
        <xdr:cNvSpPr/>
      </xdr:nvSpPr>
      <xdr:spPr>
        <a:xfrm>
          <a:off x="11700000" y="617724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34</xdr:row>
      <xdr:rowOff>132480</xdr:rowOff>
    </xdr:from>
    <xdr:to>
      <xdr:col>68</xdr:col>
      <xdr:colOff>167040</xdr:colOff>
      <xdr:row>36</xdr:row>
      <xdr:rowOff>6120</xdr:rowOff>
    </xdr:to>
    <xdr:sp>
      <xdr:nvSpPr>
        <xdr:cNvPr id="2542" name="テキスト ボックス 529"/>
        <xdr:cNvSpPr/>
      </xdr:nvSpPr>
      <xdr:spPr>
        <a:xfrm>
          <a:off x="11516760" y="596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19,338</a:t>
          </a:r>
          <a:endParaRPr b="0" lang="en-US" sz="1000" spc="-1" strike="noStrike">
            <a:latin typeface="游明朝"/>
          </a:endParaRPr>
        </a:p>
      </xdr:txBody>
    </xdr:sp>
    <xdr:clientData/>
  </xdr:twoCellAnchor>
  <xdr:twoCellAnchor editAs="oneCell">
    <xdr:from>
      <xdr:col>84</xdr:col>
      <xdr:colOff>127080</xdr:colOff>
      <xdr:row>41</xdr:row>
      <xdr:rowOff>92880</xdr:rowOff>
    </xdr:from>
    <xdr:to>
      <xdr:col>89</xdr:col>
      <xdr:colOff>15840</xdr:colOff>
      <xdr:row>42</xdr:row>
      <xdr:rowOff>137520</xdr:rowOff>
    </xdr:to>
    <xdr:sp>
      <xdr:nvSpPr>
        <xdr:cNvPr id="2543" name="テキスト ボックス 530"/>
        <xdr:cNvSpPr/>
      </xdr:nvSpPr>
      <xdr:spPr>
        <a:xfrm>
          <a:off x="147956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92880</xdr:rowOff>
    </xdr:from>
    <xdr:to>
      <xdr:col>84</xdr:col>
      <xdr:colOff>114120</xdr:colOff>
      <xdr:row>42</xdr:row>
      <xdr:rowOff>137520</xdr:rowOff>
    </xdr:to>
    <xdr:sp>
      <xdr:nvSpPr>
        <xdr:cNvPr id="2544" name="テキスト ボックス 531"/>
        <xdr:cNvSpPr/>
      </xdr:nvSpPr>
      <xdr:spPr>
        <a:xfrm>
          <a:off x="140209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92880</xdr:rowOff>
    </xdr:from>
    <xdr:to>
      <xdr:col>80</xdr:col>
      <xdr:colOff>2880</xdr:colOff>
      <xdr:row>42</xdr:row>
      <xdr:rowOff>137520</xdr:rowOff>
    </xdr:to>
    <xdr:sp>
      <xdr:nvSpPr>
        <xdr:cNvPr id="2545" name="テキスト ボックス 532"/>
        <xdr:cNvSpPr/>
      </xdr:nvSpPr>
      <xdr:spPr>
        <a:xfrm>
          <a:off x="132112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41</xdr:row>
      <xdr:rowOff>92880</xdr:rowOff>
    </xdr:from>
    <xdr:to>
      <xdr:col>75</xdr:col>
      <xdr:colOff>63360</xdr:colOff>
      <xdr:row>42</xdr:row>
      <xdr:rowOff>137520</xdr:rowOff>
    </xdr:to>
    <xdr:sp>
      <xdr:nvSpPr>
        <xdr:cNvPr id="2546" name="テキスト ボックス 533"/>
        <xdr:cNvSpPr/>
      </xdr:nvSpPr>
      <xdr:spPr>
        <a:xfrm>
          <a:off x="123984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92880</xdr:rowOff>
    </xdr:from>
    <xdr:to>
      <xdr:col>70</xdr:col>
      <xdr:colOff>114120</xdr:colOff>
      <xdr:row>42</xdr:row>
      <xdr:rowOff>137520</xdr:rowOff>
    </xdr:to>
    <xdr:sp>
      <xdr:nvSpPr>
        <xdr:cNvPr id="2547" name="テキスト ボックス 534"/>
        <xdr:cNvSpPr/>
      </xdr:nvSpPr>
      <xdr:spPr>
        <a:xfrm>
          <a:off x="1157616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36</xdr:row>
      <xdr:rowOff>156240</xdr:rowOff>
    </xdr:from>
    <xdr:to>
      <xdr:col>85</xdr:col>
      <xdr:colOff>174240</xdr:colOff>
      <xdr:row>37</xdr:row>
      <xdr:rowOff>88560</xdr:rowOff>
    </xdr:to>
    <xdr:sp>
      <xdr:nvSpPr>
        <xdr:cNvPr id="2548" name="楕円 535"/>
        <xdr:cNvSpPr/>
      </xdr:nvSpPr>
      <xdr:spPr>
        <a:xfrm>
          <a:off x="14919480" y="6328440"/>
          <a:ext cx="979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4680</xdr:colOff>
      <xdr:row>36</xdr:row>
      <xdr:rowOff>151200</xdr:rowOff>
    </xdr:from>
    <xdr:to>
      <xdr:col>89</xdr:col>
      <xdr:colOff>5760</xdr:colOff>
      <xdr:row>38</xdr:row>
      <xdr:rowOff>24480</xdr:rowOff>
    </xdr:to>
    <xdr:sp>
      <xdr:nvSpPr>
        <xdr:cNvPr id="2549" name="消防費該当値テキスト"/>
        <xdr:cNvSpPr/>
      </xdr:nvSpPr>
      <xdr:spPr>
        <a:xfrm>
          <a:off x="15022440" y="6323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15,903</a:t>
          </a:r>
          <a:endParaRPr b="0" lang="en-US" sz="1000" spc="-1" strike="noStrike">
            <a:latin typeface="游明朝"/>
          </a:endParaRPr>
        </a:p>
      </xdr:txBody>
    </xdr:sp>
    <xdr:clientData/>
  </xdr:twoCellAnchor>
  <xdr:twoCellAnchor editAs="twoCell">
    <xdr:from>
      <xdr:col>81</xdr:col>
      <xdr:colOff>0</xdr:colOff>
      <xdr:row>37</xdr:row>
      <xdr:rowOff>46440</xdr:rowOff>
    </xdr:from>
    <xdr:to>
      <xdr:col>81</xdr:col>
      <xdr:colOff>101160</xdr:colOff>
      <xdr:row>37</xdr:row>
      <xdr:rowOff>144000</xdr:rowOff>
    </xdr:to>
    <xdr:sp>
      <xdr:nvSpPr>
        <xdr:cNvPr id="2550" name="楕円 537"/>
        <xdr:cNvSpPr/>
      </xdr:nvSpPr>
      <xdr:spPr>
        <a:xfrm>
          <a:off x="14144760" y="63900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37</xdr:row>
      <xdr:rowOff>151560</xdr:rowOff>
    </xdr:from>
    <xdr:to>
      <xdr:col>82</xdr:col>
      <xdr:colOff>166680</xdr:colOff>
      <xdr:row>39</xdr:row>
      <xdr:rowOff>24840</xdr:rowOff>
    </xdr:to>
    <xdr:sp>
      <xdr:nvSpPr>
        <xdr:cNvPr id="2551" name="テキスト ボックス 538"/>
        <xdr:cNvSpPr/>
      </xdr:nvSpPr>
      <xdr:spPr>
        <a:xfrm>
          <a:off x="13961160" y="649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14,637</a:t>
          </a:r>
          <a:endParaRPr b="0" lang="en-US" sz="1000" spc="-1" strike="noStrike">
            <a:latin typeface="游明朝"/>
          </a:endParaRPr>
        </a:p>
      </xdr:txBody>
    </xdr:sp>
    <xdr:clientData/>
  </xdr:twoCellAnchor>
  <xdr:twoCellAnchor editAs="twoCell">
    <xdr:from>
      <xdr:col>76</xdr:col>
      <xdr:colOff>63360</xdr:colOff>
      <xdr:row>37</xdr:row>
      <xdr:rowOff>114840</xdr:rowOff>
    </xdr:from>
    <xdr:to>
      <xdr:col>76</xdr:col>
      <xdr:colOff>164520</xdr:colOff>
      <xdr:row>38</xdr:row>
      <xdr:rowOff>47160</xdr:rowOff>
    </xdr:to>
    <xdr:sp>
      <xdr:nvSpPr>
        <xdr:cNvPr id="2552" name="楕円 539"/>
        <xdr:cNvSpPr/>
      </xdr:nvSpPr>
      <xdr:spPr>
        <a:xfrm>
          <a:off x="13334760" y="6458400"/>
          <a:ext cx="10116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38</xdr:row>
      <xdr:rowOff>54720</xdr:rowOff>
    </xdr:from>
    <xdr:to>
      <xdr:col>78</xdr:col>
      <xdr:colOff>39960</xdr:colOff>
      <xdr:row>39</xdr:row>
      <xdr:rowOff>99720</xdr:rowOff>
    </xdr:to>
    <xdr:sp>
      <xdr:nvSpPr>
        <xdr:cNvPr id="2553" name="テキスト ボックス 540"/>
        <xdr:cNvSpPr/>
      </xdr:nvSpPr>
      <xdr:spPr>
        <a:xfrm>
          <a:off x="13135680" y="6570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13,081</a:t>
          </a:r>
          <a:endParaRPr b="0" lang="en-US" sz="1000" spc="-1" strike="noStrike">
            <a:latin typeface="游明朝"/>
          </a:endParaRPr>
        </a:p>
      </xdr:txBody>
    </xdr:sp>
    <xdr:clientData/>
  </xdr:twoCellAnchor>
  <xdr:twoCellAnchor editAs="twoCell">
    <xdr:from>
      <xdr:col>71</xdr:col>
      <xdr:colOff>127080</xdr:colOff>
      <xdr:row>37</xdr:row>
      <xdr:rowOff>60480</xdr:rowOff>
    </xdr:from>
    <xdr:to>
      <xdr:col>72</xdr:col>
      <xdr:colOff>37800</xdr:colOff>
      <xdr:row>37</xdr:row>
      <xdr:rowOff>158040</xdr:rowOff>
    </xdr:to>
    <xdr:sp>
      <xdr:nvSpPr>
        <xdr:cNvPr id="2554" name="楕円 541"/>
        <xdr:cNvSpPr/>
      </xdr:nvSpPr>
      <xdr:spPr>
        <a:xfrm>
          <a:off x="12525480" y="64040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37</xdr:row>
      <xdr:rowOff>163080</xdr:rowOff>
    </xdr:from>
    <xdr:to>
      <xdr:col>73</xdr:col>
      <xdr:colOff>103320</xdr:colOff>
      <xdr:row>39</xdr:row>
      <xdr:rowOff>36360</xdr:rowOff>
    </xdr:to>
    <xdr:sp>
      <xdr:nvSpPr>
        <xdr:cNvPr id="2555" name="テキスト ボックス 542"/>
        <xdr:cNvSpPr/>
      </xdr:nvSpPr>
      <xdr:spPr>
        <a:xfrm>
          <a:off x="12326040" y="650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14,329</a:t>
          </a:r>
          <a:endParaRPr b="0" lang="en-US" sz="1000" spc="-1" strike="noStrike">
            <a:latin typeface="游明朝"/>
          </a:endParaRPr>
        </a:p>
      </xdr:txBody>
    </xdr:sp>
    <xdr:clientData/>
  </xdr:twoCellAnchor>
  <xdr:twoCellAnchor editAs="twoCell">
    <xdr:from>
      <xdr:col>67</xdr:col>
      <xdr:colOff>0</xdr:colOff>
      <xdr:row>36</xdr:row>
      <xdr:rowOff>128160</xdr:rowOff>
    </xdr:from>
    <xdr:to>
      <xdr:col>67</xdr:col>
      <xdr:colOff>101160</xdr:colOff>
      <xdr:row>37</xdr:row>
      <xdr:rowOff>60480</xdr:rowOff>
    </xdr:to>
    <xdr:sp>
      <xdr:nvSpPr>
        <xdr:cNvPr id="2556" name="楕円 543"/>
        <xdr:cNvSpPr/>
      </xdr:nvSpPr>
      <xdr:spPr>
        <a:xfrm>
          <a:off x="11700000" y="630036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37</xdr:row>
      <xdr:rowOff>65880</xdr:rowOff>
    </xdr:from>
    <xdr:to>
      <xdr:col>68</xdr:col>
      <xdr:colOff>167040</xdr:colOff>
      <xdr:row>38</xdr:row>
      <xdr:rowOff>110520</xdr:rowOff>
    </xdr:to>
    <xdr:sp>
      <xdr:nvSpPr>
        <xdr:cNvPr id="2557" name="テキスト ボックス 544"/>
        <xdr:cNvSpPr/>
      </xdr:nvSpPr>
      <xdr:spPr>
        <a:xfrm>
          <a:off x="11516760" y="6409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16,524</a:t>
          </a:r>
          <a:endParaRPr b="0" lang="en-US" sz="1000" spc="-1" strike="noStrike">
            <a:latin typeface="游明朝"/>
          </a:endParaRPr>
        </a:p>
      </xdr:txBody>
    </xdr:sp>
    <xdr:clientData/>
  </xdr:twoCellAnchor>
  <xdr:twoCellAnchor editAs="twoCell">
    <xdr:from>
      <xdr:col>65</xdr:col>
      <xdr:colOff>63360</xdr:colOff>
      <xdr:row>43</xdr:row>
      <xdr:rowOff>55080</xdr:rowOff>
    </xdr:from>
    <xdr:to>
      <xdr:col>89</xdr:col>
      <xdr:colOff>174240</xdr:colOff>
      <xdr:row>45</xdr:row>
      <xdr:rowOff>29880</xdr:rowOff>
    </xdr:to>
    <xdr:sp>
      <xdr:nvSpPr>
        <xdr:cNvPr id="2558" name="正方形/長方形 545"/>
        <xdr:cNvSpPr/>
      </xdr:nvSpPr>
      <xdr:spPr>
        <a:xfrm>
          <a:off x="11414160" y="7427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游明朝"/>
          </a:endParaRPr>
        </a:p>
      </xdr:txBody>
    </xdr:sp>
    <xdr:clientData/>
  </xdr:twoCellAnchor>
  <xdr:twoCellAnchor editAs="twoCell">
    <xdr:from>
      <xdr:col>66</xdr:col>
      <xdr:colOff>0</xdr:colOff>
      <xdr:row>45</xdr:row>
      <xdr:rowOff>55080</xdr:rowOff>
    </xdr:from>
    <xdr:to>
      <xdr:col>73</xdr:col>
      <xdr:colOff>174240</xdr:colOff>
      <xdr:row>46</xdr:row>
      <xdr:rowOff>133920</xdr:rowOff>
    </xdr:to>
    <xdr:sp>
      <xdr:nvSpPr>
        <xdr:cNvPr id="2559" name="正方形/長方形 546"/>
        <xdr:cNvSpPr/>
      </xdr:nvSpPr>
      <xdr:spPr>
        <a:xfrm>
          <a:off x="1152540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86400</xdr:rowOff>
    </xdr:from>
    <xdr:to>
      <xdr:col>73</xdr:col>
      <xdr:colOff>174240</xdr:colOff>
      <xdr:row>47</xdr:row>
      <xdr:rowOff>171000</xdr:rowOff>
    </xdr:to>
    <xdr:sp>
      <xdr:nvSpPr>
        <xdr:cNvPr id="2560" name="正方形/長方形 547"/>
        <xdr:cNvSpPr/>
      </xdr:nvSpPr>
      <xdr:spPr>
        <a:xfrm>
          <a:off x="1152540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22/37</a:t>
          </a:r>
          <a:endParaRPr b="0" lang="en-US" sz="1200" spc="-1" strike="noStrike">
            <a:latin typeface="游明朝"/>
          </a:endParaRPr>
        </a:p>
      </xdr:txBody>
    </xdr:sp>
    <xdr:clientData/>
  </xdr:twoCellAnchor>
  <xdr:twoCellAnchor editAs="twoCell">
    <xdr:from>
      <xdr:col>71</xdr:col>
      <xdr:colOff>63360</xdr:colOff>
      <xdr:row>45</xdr:row>
      <xdr:rowOff>55080</xdr:rowOff>
    </xdr:from>
    <xdr:to>
      <xdr:col>79</xdr:col>
      <xdr:colOff>63000</xdr:colOff>
      <xdr:row>46</xdr:row>
      <xdr:rowOff>133920</xdr:rowOff>
    </xdr:to>
    <xdr:sp>
      <xdr:nvSpPr>
        <xdr:cNvPr id="2561" name="正方形/長方形 548"/>
        <xdr:cNvSpPr/>
      </xdr:nvSpPr>
      <xdr:spPr>
        <a:xfrm>
          <a:off x="1246176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86400</xdr:rowOff>
    </xdr:from>
    <xdr:to>
      <xdr:col>79</xdr:col>
      <xdr:colOff>63000</xdr:colOff>
      <xdr:row>47</xdr:row>
      <xdr:rowOff>171000</xdr:rowOff>
    </xdr:to>
    <xdr:sp>
      <xdr:nvSpPr>
        <xdr:cNvPr id="2562" name="正方形/長方形 549"/>
        <xdr:cNvSpPr/>
      </xdr:nvSpPr>
      <xdr:spPr>
        <a:xfrm>
          <a:off x="1246176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63,139</a:t>
          </a:r>
          <a:endParaRPr b="0" lang="en-US" sz="1200" spc="-1" strike="noStrike">
            <a:latin typeface="游明朝"/>
          </a:endParaRPr>
        </a:p>
      </xdr:txBody>
    </xdr:sp>
    <xdr:clientData/>
  </xdr:twoCellAnchor>
  <xdr:twoCellAnchor editAs="twoCell">
    <xdr:from>
      <xdr:col>77</xdr:col>
      <xdr:colOff>63360</xdr:colOff>
      <xdr:row>45</xdr:row>
      <xdr:rowOff>55080</xdr:rowOff>
    </xdr:from>
    <xdr:to>
      <xdr:col>85</xdr:col>
      <xdr:colOff>63000</xdr:colOff>
      <xdr:row>46</xdr:row>
      <xdr:rowOff>133920</xdr:rowOff>
    </xdr:to>
    <xdr:sp>
      <xdr:nvSpPr>
        <xdr:cNvPr id="2563" name="正方形/長方形 550"/>
        <xdr:cNvSpPr/>
      </xdr:nvSpPr>
      <xdr:spPr>
        <a:xfrm>
          <a:off x="1350936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46</xdr:row>
      <xdr:rowOff>86400</xdr:rowOff>
    </xdr:from>
    <xdr:to>
      <xdr:col>85</xdr:col>
      <xdr:colOff>63000</xdr:colOff>
      <xdr:row>47</xdr:row>
      <xdr:rowOff>171000</xdr:rowOff>
    </xdr:to>
    <xdr:sp>
      <xdr:nvSpPr>
        <xdr:cNvPr id="2564" name="正方形/長方形 551"/>
        <xdr:cNvSpPr/>
      </xdr:nvSpPr>
      <xdr:spPr>
        <a:xfrm>
          <a:off x="1350936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77,731</a:t>
          </a:r>
          <a:endParaRPr b="0" lang="en-US" sz="1200" spc="-1" strike="noStrike">
            <a:latin typeface="游明朝"/>
          </a:endParaRPr>
        </a:p>
      </xdr:txBody>
    </xdr:sp>
    <xdr:clientData/>
  </xdr:twoCellAnchor>
  <xdr:twoCellAnchor editAs="twoCell">
    <xdr:from>
      <xdr:col>65</xdr:col>
      <xdr:colOff>63360</xdr:colOff>
      <xdr:row>48</xdr:row>
      <xdr:rowOff>24840</xdr:rowOff>
    </xdr:from>
    <xdr:to>
      <xdr:col>89</xdr:col>
      <xdr:colOff>174240</xdr:colOff>
      <xdr:row>61</xdr:row>
      <xdr:rowOff>79200</xdr:rowOff>
    </xdr:to>
    <xdr:sp>
      <xdr:nvSpPr>
        <xdr:cNvPr id="2565" name="正方形/長方形 552"/>
        <xdr:cNvSpPr/>
      </xdr:nvSpPr>
      <xdr:spPr>
        <a:xfrm>
          <a:off x="11414160" y="8254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2566" name="テキスト ボックス 553"/>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79200</xdr:rowOff>
    </xdr:from>
    <xdr:to>
      <xdr:col>89</xdr:col>
      <xdr:colOff>174600</xdr:colOff>
      <xdr:row>61</xdr:row>
      <xdr:rowOff>79200</xdr:rowOff>
    </xdr:to>
    <xdr:cxnSp>
      <xdr:nvCxnSpPr>
        <xdr:cNvPr id="2567" name="直線コネクタ 554"/>
        <xdr:cNvCxnSpPr/>
      </xdr:nvCxnSpPr>
      <xdr:spPr>
        <a:xfrm>
          <a:off x="11414160" y="10537560"/>
          <a:ext cx="4302360" cy="360"/>
        </a:xfrm>
        <a:prstGeom prst="straightConnector1">
          <a:avLst/>
        </a:prstGeom>
        <a:ln w="6350">
          <a:solidFill>
            <a:srgbClr val="c0c0c0"/>
          </a:solidFill>
          <a:miter/>
        </a:ln>
      </xdr:spPr>
    </xdr:cxnSp>
    <xdr:clientData/>
  </xdr:twoCellAnchor>
  <xdr:twoCellAnchor editAs="oneCell">
    <xdr:from>
      <xdr:col>64</xdr:col>
      <xdr:colOff>6840</xdr:colOff>
      <xdr:row>60</xdr:row>
      <xdr:rowOff>123120</xdr:rowOff>
    </xdr:from>
    <xdr:to>
      <xdr:col>65</xdr:col>
      <xdr:colOff>76680</xdr:colOff>
      <xdr:row>61</xdr:row>
      <xdr:rowOff>168120</xdr:rowOff>
    </xdr:to>
    <xdr:sp>
      <xdr:nvSpPr>
        <xdr:cNvPr id="2568" name="テキスト ボックス 555"/>
        <xdr:cNvSpPr/>
      </xdr:nvSpPr>
      <xdr:spPr>
        <a:xfrm>
          <a:off x="11182680" y="10410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59</xdr:row>
      <xdr:rowOff>95040</xdr:rowOff>
    </xdr:from>
    <xdr:to>
      <xdr:col>89</xdr:col>
      <xdr:colOff>174600</xdr:colOff>
      <xdr:row>59</xdr:row>
      <xdr:rowOff>95040</xdr:rowOff>
    </xdr:to>
    <xdr:cxnSp>
      <xdr:nvCxnSpPr>
        <xdr:cNvPr id="2569" name="直線コネクタ 556"/>
        <xdr:cNvCxnSpPr/>
      </xdr:nvCxnSpPr>
      <xdr:spPr>
        <a:xfrm>
          <a:off x="11414160" y="10210680"/>
          <a:ext cx="4302360" cy="360"/>
        </a:xfrm>
        <a:prstGeom prst="straightConnector1">
          <a:avLst/>
        </a:prstGeom>
        <a:ln w="6350">
          <a:solidFill>
            <a:srgbClr val="c0c0c0"/>
          </a:solidFill>
          <a:miter/>
        </a:ln>
      </xdr:spPr>
    </xdr:cxnSp>
    <xdr:clientData/>
  </xdr:twoCellAnchor>
  <xdr:twoCellAnchor editAs="oneCell">
    <xdr:from>
      <xdr:col>62</xdr:col>
      <xdr:colOff>103680</xdr:colOff>
      <xdr:row>58</xdr:row>
      <xdr:rowOff>137520</xdr:rowOff>
    </xdr:from>
    <xdr:to>
      <xdr:col>65</xdr:col>
      <xdr:colOff>104400</xdr:colOff>
      <xdr:row>60</xdr:row>
      <xdr:rowOff>11160</xdr:rowOff>
    </xdr:to>
    <xdr:sp>
      <xdr:nvSpPr>
        <xdr:cNvPr id="2570" name="テキスト ボックス 557"/>
        <xdr:cNvSpPr/>
      </xdr:nvSpPr>
      <xdr:spPr>
        <a:xfrm>
          <a:off x="10930320" y="10081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57</xdr:row>
      <xdr:rowOff>110160</xdr:rowOff>
    </xdr:from>
    <xdr:to>
      <xdr:col>89</xdr:col>
      <xdr:colOff>174600</xdr:colOff>
      <xdr:row>57</xdr:row>
      <xdr:rowOff>110160</xdr:rowOff>
    </xdr:to>
    <xdr:cxnSp>
      <xdr:nvCxnSpPr>
        <xdr:cNvPr id="2571" name="直線コネクタ 558"/>
        <xdr:cNvCxnSpPr/>
      </xdr:nvCxnSpPr>
      <xdr:spPr>
        <a:xfrm>
          <a:off x="11414160" y="9882720"/>
          <a:ext cx="4302360" cy="360"/>
        </a:xfrm>
        <a:prstGeom prst="straightConnector1">
          <a:avLst/>
        </a:prstGeom>
        <a:ln w="6350">
          <a:solidFill>
            <a:srgbClr val="c0c0c0"/>
          </a:solidFill>
          <a:miter/>
        </a:ln>
      </xdr:spPr>
    </xdr:cxnSp>
    <xdr:clientData/>
  </xdr:twoCellAnchor>
  <xdr:twoCellAnchor editAs="oneCell">
    <xdr:from>
      <xdr:col>62</xdr:col>
      <xdr:colOff>103680</xdr:colOff>
      <xdr:row>56</xdr:row>
      <xdr:rowOff>154440</xdr:rowOff>
    </xdr:from>
    <xdr:to>
      <xdr:col>65</xdr:col>
      <xdr:colOff>104400</xdr:colOff>
      <xdr:row>58</xdr:row>
      <xdr:rowOff>27720</xdr:rowOff>
    </xdr:to>
    <xdr:sp>
      <xdr:nvSpPr>
        <xdr:cNvPr id="2572" name="テキスト ボックス 559"/>
        <xdr:cNvSpPr/>
      </xdr:nvSpPr>
      <xdr:spPr>
        <a:xfrm>
          <a:off x="10930320" y="975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55</xdr:row>
      <xdr:rowOff>126720</xdr:rowOff>
    </xdr:from>
    <xdr:to>
      <xdr:col>89</xdr:col>
      <xdr:colOff>174600</xdr:colOff>
      <xdr:row>55</xdr:row>
      <xdr:rowOff>126720</xdr:rowOff>
    </xdr:to>
    <xdr:cxnSp>
      <xdr:nvCxnSpPr>
        <xdr:cNvPr id="2573" name="直線コネクタ 560"/>
        <xdr:cNvCxnSpPr/>
      </xdr:nvCxnSpPr>
      <xdr:spPr>
        <a:xfrm>
          <a:off x="11414160" y="9556560"/>
          <a:ext cx="4302360" cy="360"/>
        </a:xfrm>
        <a:prstGeom prst="straightConnector1">
          <a:avLst/>
        </a:prstGeom>
        <a:ln w="6350">
          <a:solidFill>
            <a:srgbClr val="c0c0c0"/>
          </a:solidFill>
          <a:miter/>
        </a:ln>
      </xdr:spPr>
    </xdr:cxnSp>
    <xdr:clientData/>
  </xdr:twoCellAnchor>
  <xdr:twoCellAnchor editAs="oneCell">
    <xdr:from>
      <xdr:col>62</xdr:col>
      <xdr:colOff>103680</xdr:colOff>
      <xdr:row>54</xdr:row>
      <xdr:rowOff>168480</xdr:rowOff>
    </xdr:from>
    <xdr:to>
      <xdr:col>65</xdr:col>
      <xdr:colOff>104400</xdr:colOff>
      <xdr:row>56</xdr:row>
      <xdr:rowOff>42120</xdr:rowOff>
    </xdr:to>
    <xdr:sp>
      <xdr:nvSpPr>
        <xdr:cNvPr id="2574" name="テキスト ボックス 561"/>
        <xdr:cNvSpPr/>
      </xdr:nvSpPr>
      <xdr:spPr>
        <a:xfrm>
          <a:off x="10930320" y="942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53</xdr:row>
      <xdr:rowOff>142200</xdr:rowOff>
    </xdr:from>
    <xdr:to>
      <xdr:col>89</xdr:col>
      <xdr:colOff>174600</xdr:colOff>
      <xdr:row>53</xdr:row>
      <xdr:rowOff>142200</xdr:rowOff>
    </xdr:to>
    <xdr:cxnSp>
      <xdr:nvCxnSpPr>
        <xdr:cNvPr id="2575" name="直線コネクタ 562"/>
        <xdr:cNvCxnSpPr/>
      </xdr:nvCxnSpPr>
      <xdr:spPr>
        <a:xfrm>
          <a:off x="11414160" y="9228960"/>
          <a:ext cx="4302360" cy="360"/>
        </a:xfrm>
        <a:prstGeom prst="straightConnector1">
          <a:avLst/>
        </a:prstGeom>
        <a:ln w="6350">
          <a:solidFill>
            <a:srgbClr val="c0c0c0"/>
          </a:solidFill>
          <a:miter/>
        </a:ln>
      </xdr:spPr>
    </xdr:cxnSp>
    <xdr:clientData/>
  </xdr:twoCellAnchor>
  <xdr:twoCellAnchor editAs="oneCell">
    <xdr:from>
      <xdr:col>62</xdr:col>
      <xdr:colOff>103680</xdr:colOff>
      <xdr:row>53</xdr:row>
      <xdr:rowOff>21600</xdr:rowOff>
    </xdr:from>
    <xdr:to>
      <xdr:col>65</xdr:col>
      <xdr:colOff>104400</xdr:colOff>
      <xdr:row>54</xdr:row>
      <xdr:rowOff>66240</xdr:rowOff>
    </xdr:to>
    <xdr:sp>
      <xdr:nvSpPr>
        <xdr:cNvPr id="2576" name="テキスト ボックス 563"/>
        <xdr:cNvSpPr/>
      </xdr:nvSpPr>
      <xdr:spPr>
        <a:xfrm>
          <a:off x="10930320" y="910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51</xdr:row>
      <xdr:rowOff>158400</xdr:rowOff>
    </xdr:from>
    <xdr:to>
      <xdr:col>89</xdr:col>
      <xdr:colOff>174600</xdr:colOff>
      <xdr:row>51</xdr:row>
      <xdr:rowOff>158400</xdr:rowOff>
    </xdr:to>
    <xdr:cxnSp>
      <xdr:nvCxnSpPr>
        <xdr:cNvPr id="2577" name="直線コネクタ 564"/>
        <xdr:cNvCxnSpPr/>
      </xdr:nvCxnSpPr>
      <xdr:spPr>
        <a:xfrm>
          <a:off x="11414160" y="8902440"/>
          <a:ext cx="4302360" cy="360"/>
        </a:xfrm>
        <a:prstGeom prst="straightConnector1">
          <a:avLst/>
        </a:prstGeom>
        <a:ln w="6350">
          <a:solidFill>
            <a:srgbClr val="c0c0c0"/>
          </a:solidFill>
          <a:miter/>
        </a:ln>
      </xdr:spPr>
    </xdr:cxnSp>
    <xdr:clientData/>
  </xdr:twoCellAnchor>
  <xdr:twoCellAnchor editAs="oneCell">
    <xdr:from>
      <xdr:col>62</xdr:col>
      <xdr:colOff>42480</xdr:colOff>
      <xdr:row>51</xdr:row>
      <xdr:rowOff>34920</xdr:rowOff>
    </xdr:from>
    <xdr:to>
      <xdr:col>65</xdr:col>
      <xdr:colOff>106920</xdr:colOff>
      <xdr:row>52</xdr:row>
      <xdr:rowOff>79920</xdr:rowOff>
    </xdr:to>
    <xdr:sp>
      <xdr:nvSpPr>
        <xdr:cNvPr id="2578" name="テキスト ボックス 565"/>
        <xdr:cNvSpPr/>
      </xdr:nvSpPr>
      <xdr:spPr>
        <a:xfrm>
          <a:off x="10869120" y="877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50</xdr:row>
      <xdr:rowOff>7920</xdr:rowOff>
    </xdr:from>
    <xdr:to>
      <xdr:col>89</xdr:col>
      <xdr:colOff>174600</xdr:colOff>
      <xdr:row>50</xdr:row>
      <xdr:rowOff>7920</xdr:rowOff>
    </xdr:to>
    <xdr:cxnSp>
      <xdr:nvCxnSpPr>
        <xdr:cNvPr id="2579" name="直線コネクタ 566"/>
        <xdr:cNvCxnSpPr/>
      </xdr:nvCxnSpPr>
      <xdr:spPr>
        <a:xfrm>
          <a:off x="11414160" y="8580600"/>
          <a:ext cx="4302360" cy="360"/>
        </a:xfrm>
        <a:prstGeom prst="straightConnector1">
          <a:avLst/>
        </a:prstGeom>
        <a:ln w="6350">
          <a:solidFill>
            <a:srgbClr val="c0c0c0"/>
          </a:solidFill>
          <a:miter/>
        </a:ln>
      </xdr:spPr>
    </xdr:cxnSp>
    <xdr:clientData/>
  </xdr:twoCellAnchor>
  <xdr:twoCellAnchor editAs="oneCell">
    <xdr:from>
      <xdr:col>62</xdr:col>
      <xdr:colOff>42480</xdr:colOff>
      <xdr:row>49</xdr:row>
      <xdr:rowOff>52920</xdr:rowOff>
    </xdr:from>
    <xdr:to>
      <xdr:col>65</xdr:col>
      <xdr:colOff>106920</xdr:colOff>
      <xdr:row>50</xdr:row>
      <xdr:rowOff>97560</xdr:rowOff>
    </xdr:to>
    <xdr:sp>
      <xdr:nvSpPr>
        <xdr:cNvPr id="2580" name="テキスト ボックス 567"/>
        <xdr:cNvSpPr/>
      </xdr:nvSpPr>
      <xdr:spPr>
        <a:xfrm>
          <a:off x="10869120" y="845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48</xdr:row>
      <xdr:rowOff>24480</xdr:rowOff>
    </xdr:from>
    <xdr:to>
      <xdr:col>89</xdr:col>
      <xdr:colOff>174600</xdr:colOff>
      <xdr:row>48</xdr:row>
      <xdr:rowOff>24480</xdr:rowOff>
    </xdr:to>
    <xdr:cxnSp>
      <xdr:nvCxnSpPr>
        <xdr:cNvPr id="2581" name="直線コネクタ 568"/>
        <xdr:cNvCxnSpPr/>
      </xdr:nvCxnSpPr>
      <xdr:spPr>
        <a:xfrm>
          <a:off x="11414160" y="8254080"/>
          <a:ext cx="4302360" cy="360"/>
        </a:xfrm>
        <a:prstGeom prst="straightConnector1">
          <a:avLst/>
        </a:prstGeom>
        <a:ln w="6350">
          <a:solidFill>
            <a:srgbClr val="c0c0c0"/>
          </a:solidFill>
          <a:miter/>
        </a:ln>
      </xdr:spPr>
    </xdr:cxnSp>
    <xdr:clientData/>
  </xdr:twoCellAnchor>
  <xdr:twoCellAnchor editAs="oneCell">
    <xdr:from>
      <xdr:col>62</xdr:col>
      <xdr:colOff>42480</xdr:colOff>
      <xdr:row>47</xdr:row>
      <xdr:rowOff>65880</xdr:rowOff>
    </xdr:from>
    <xdr:to>
      <xdr:col>65</xdr:col>
      <xdr:colOff>106920</xdr:colOff>
      <xdr:row>48</xdr:row>
      <xdr:rowOff>110880</xdr:rowOff>
    </xdr:to>
    <xdr:sp>
      <xdr:nvSpPr>
        <xdr:cNvPr id="2582" name="テキスト ボックス 569"/>
        <xdr:cNvSpPr/>
      </xdr:nvSpPr>
      <xdr:spPr>
        <a:xfrm>
          <a:off x="10869120" y="8124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65</xdr:col>
      <xdr:colOff>63360</xdr:colOff>
      <xdr:row>48</xdr:row>
      <xdr:rowOff>24840</xdr:rowOff>
    </xdr:from>
    <xdr:to>
      <xdr:col>89</xdr:col>
      <xdr:colOff>174240</xdr:colOff>
      <xdr:row>61</xdr:row>
      <xdr:rowOff>79200</xdr:rowOff>
    </xdr:to>
    <xdr:sp>
      <xdr:nvSpPr>
        <xdr:cNvPr id="2583" name="教育費グラフ枠"/>
        <xdr:cNvSpPr/>
      </xdr:nvSpPr>
      <xdr:spPr>
        <a:xfrm>
          <a:off x="11414160" y="8254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49</xdr:row>
      <xdr:rowOff>135000</xdr:rowOff>
    </xdr:from>
    <xdr:to>
      <xdr:col>85</xdr:col>
      <xdr:colOff>126360</xdr:colOff>
      <xdr:row>58</xdr:row>
      <xdr:rowOff>50040</xdr:rowOff>
    </xdr:to>
    <xdr:cxnSp>
      <xdr:nvCxnSpPr>
        <xdr:cNvPr id="2584" name="直線コネクタ 571"/>
        <xdr:cNvCxnSpPr/>
      </xdr:nvCxnSpPr>
      <xdr:spPr>
        <a:xfrm flipV="1">
          <a:off x="14968080" y="8535960"/>
          <a:ext cx="1800" cy="1458720"/>
        </a:xfrm>
        <a:prstGeom prst="straightConnector1">
          <a:avLst/>
        </a:prstGeom>
        <a:ln w="31750">
          <a:solidFill>
            <a:srgbClr val="808080"/>
          </a:solidFill>
          <a:miter/>
        </a:ln>
      </xdr:spPr>
    </xdr:cxnSp>
    <xdr:clientData/>
  </xdr:twoCellAnchor>
  <xdr:twoCellAnchor editAs="oneCell">
    <xdr:from>
      <xdr:col>86</xdr:col>
      <xdr:colOff>4680</xdr:colOff>
      <xdr:row>58</xdr:row>
      <xdr:rowOff>67680</xdr:rowOff>
    </xdr:from>
    <xdr:to>
      <xdr:col>89</xdr:col>
      <xdr:colOff>5760</xdr:colOff>
      <xdr:row>59</xdr:row>
      <xdr:rowOff>112680</xdr:rowOff>
    </xdr:to>
    <xdr:sp>
      <xdr:nvSpPr>
        <xdr:cNvPr id="2585" name="教育費最小値テキスト"/>
        <xdr:cNvSpPr/>
      </xdr:nvSpPr>
      <xdr:spPr>
        <a:xfrm>
          <a:off x="15022440" y="1001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33,368</a:t>
          </a:r>
          <a:endParaRPr b="0" lang="en-US" sz="1000" spc="-1" strike="noStrike">
            <a:latin typeface="游明朝"/>
          </a:endParaRPr>
        </a:p>
      </xdr:txBody>
    </xdr:sp>
    <xdr:clientData/>
  </xdr:twoCellAnchor>
  <xdr:twoCellAnchor editAs="twoCell">
    <xdr:from>
      <xdr:col>85</xdr:col>
      <xdr:colOff>37800</xdr:colOff>
      <xdr:row>58</xdr:row>
      <xdr:rowOff>50040</xdr:rowOff>
    </xdr:from>
    <xdr:to>
      <xdr:col>86</xdr:col>
      <xdr:colOff>25200</xdr:colOff>
      <xdr:row>58</xdr:row>
      <xdr:rowOff>50040</xdr:rowOff>
    </xdr:to>
    <xdr:cxnSp>
      <xdr:nvCxnSpPr>
        <xdr:cNvPr id="2586" name="直線コネクタ 573"/>
        <xdr:cNvCxnSpPr/>
      </xdr:nvCxnSpPr>
      <xdr:spPr>
        <a:xfrm>
          <a:off x="14880960" y="9994320"/>
          <a:ext cx="162360" cy="360"/>
        </a:xfrm>
        <a:prstGeom prst="straightConnector1">
          <a:avLst/>
        </a:prstGeom>
        <a:ln w="19050">
          <a:solidFill>
            <a:srgbClr val="000000"/>
          </a:solidFill>
          <a:miter/>
        </a:ln>
      </xdr:spPr>
    </xdr:cxnSp>
    <xdr:clientData/>
  </xdr:twoCellAnchor>
  <xdr:twoCellAnchor editAs="oneCell">
    <xdr:from>
      <xdr:col>86</xdr:col>
      <xdr:colOff>4680</xdr:colOff>
      <xdr:row>48</xdr:row>
      <xdr:rowOff>97560</xdr:rowOff>
    </xdr:from>
    <xdr:to>
      <xdr:col>89</xdr:col>
      <xdr:colOff>69480</xdr:colOff>
      <xdr:row>49</xdr:row>
      <xdr:rowOff>142560</xdr:rowOff>
    </xdr:to>
    <xdr:sp>
      <xdr:nvSpPr>
        <xdr:cNvPr id="2587" name="教育費最大値テキスト"/>
        <xdr:cNvSpPr/>
      </xdr:nvSpPr>
      <xdr:spPr>
        <a:xfrm>
          <a:off x="15022440" y="8327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122,469</a:t>
          </a:r>
          <a:endParaRPr b="0" lang="en-US" sz="1000" spc="-1" strike="noStrike">
            <a:latin typeface="游明朝"/>
          </a:endParaRPr>
        </a:p>
      </xdr:txBody>
    </xdr:sp>
    <xdr:clientData/>
  </xdr:twoCellAnchor>
  <xdr:twoCellAnchor editAs="twoCell">
    <xdr:from>
      <xdr:col>85</xdr:col>
      <xdr:colOff>37800</xdr:colOff>
      <xdr:row>49</xdr:row>
      <xdr:rowOff>135000</xdr:rowOff>
    </xdr:from>
    <xdr:to>
      <xdr:col>86</xdr:col>
      <xdr:colOff>25200</xdr:colOff>
      <xdr:row>49</xdr:row>
      <xdr:rowOff>135000</xdr:rowOff>
    </xdr:to>
    <xdr:cxnSp>
      <xdr:nvCxnSpPr>
        <xdr:cNvPr id="2588" name="直線コネクタ 575"/>
        <xdr:cNvCxnSpPr/>
      </xdr:nvCxnSpPr>
      <xdr:spPr>
        <a:xfrm>
          <a:off x="14880960" y="8535960"/>
          <a:ext cx="162360" cy="360"/>
        </a:xfrm>
        <a:prstGeom prst="straightConnector1">
          <a:avLst/>
        </a:prstGeom>
        <a:ln w="19050">
          <a:solidFill>
            <a:srgbClr val="000000"/>
          </a:solidFill>
          <a:miter/>
        </a:ln>
      </xdr:spPr>
    </xdr:cxnSp>
    <xdr:clientData/>
  </xdr:twoCellAnchor>
  <xdr:twoCellAnchor editAs="twoCell">
    <xdr:from>
      <xdr:col>81</xdr:col>
      <xdr:colOff>50760</xdr:colOff>
      <xdr:row>56</xdr:row>
      <xdr:rowOff>64440</xdr:rowOff>
    </xdr:from>
    <xdr:to>
      <xdr:col>85</xdr:col>
      <xdr:colOff>126720</xdr:colOff>
      <xdr:row>56</xdr:row>
      <xdr:rowOff>150480</xdr:rowOff>
    </xdr:to>
    <xdr:cxnSp>
      <xdr:nvCxnSpPr>
        <xdr:cNvPr id="2589" name="直線コネクタ 576"/>
        <xdr:cNvCxnSpPr/>
      </xdr:nvCxnSpPr>
      <xdr:spPr>
        <a:xfrm>
          <a:off x="14195520" y="9665640"/>
          <a:ext cx="774720" cy="86400"/>
        </a:xfrm>
        <a:prstGeom prst="straightConnector1">
          <a:avLst/>
        </a:prstGeom>
        <a:ln w="6350">
          <a:solidFill>
            <a:srgbClr val="ff0000"/>
          </a:solidFill>
          <a:miter/>
        </a:ln>
      </xdr:spPr>
    </xdr:cxnSp>
    <xdr:clientData/>
  </xdr:twoCellAnchor>
  <xdr:twoCellAnchor editAs="oneCell">
    <xdr:from>
      <xdr:col>86</xdr:col>
      <xdr:colOff>4680</xdr:colOff>
      <xdr:row>55</xdr:row>
      <xdr:rowOff>59760</xdr:rowOff>
    </xdr:from>
    <xdr:to>
      <xdr:col>89</xdr:col>
      <xdr:colOff>5760</xdr:colOff>
      <xdr:row>56</xdr:row>
      <xdr:rowOff>104760</xdr:rowOff>
    </xdr:to>
    <xdr:sp>
      <xdr:nvSpPr>
        <xdr:cNvPr id="2590" name="教育費平均値テキスト"/>
        <xdr:cNvSpPr/>
      </xdr:nvSpPr>
      <xdr:spPr>
        <a:xfrm>
          <a:off x="15022440" y="948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53,029</a:t>
          </a:r>
          <a:endParaRPr b="0" lang="en-US" sz="1000" spc="-1" strike="noStrike">
            <a:latin typeface="游明朝"/>
          </a:endParaRPr>
        </a:p>
      </xdr:txBody>
    </xdr:sp>
    <xdr:clientData/>
  </xdr:twoCellAnchor>
  <xdr:twoCellAnchor editAs="twoCell">
    <xdr:from>
      <xdr:col>85</xdr:col>
      <xdr:colOff>76320</xdr:colOff>
      <xdr:row>56</xdr:row>
      <xdr:rowOff>22320</xdr:rowOff>
    </xdr:from>
    <xdr:to>
      <xdr:col>85</xdr:col>
      <xdr:colOff>174240</xdr:colOff>
      <xdr:row>56</xdr:row>
      <xdr:rowOff>120240</xdr:rowOff>
    </xdr:to>
    <xdr:sp>
      <xdr:nvSpPr>
        <xdr:cNvPr id="2591" name="フローチャート: 判断 578"/>
        <xdr:cNvSpPr/>
      </xdr:nvSpPr>
      <xdr:spPr>
        <a:xfrm>
          <a:off x="14919480" y="9623520"/>
          <a:ext cx="9792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56</xdr:row>
      <xdr:rowOff>46800</xdr:rowOff>
    </xdr:from>
    <xdr:to>
      <xdr:col>81</xdr:col>
      <xdr:colOff>50760</xdr:colOff>
      <xdr:row>56</xdr:row>
      <xdr:rowOff>64440</xdr:rowOff>
    </xdr:to>
    <xdr:cxnSp>
      <xdr:nvCxnSpPr>
        <xdr:cNvPr id="2592" name="直線コネクタ 579"/>
        <xdr:cNvCxnSpPr/>
      </xdr:nvCxnSpPr>
      <xdr:spPr>
        <a:xfrm>
          <a:off x="13385520" y="9648000"/>
          <a:ext cx="810360" cy="18000"/>
        </a:xfrm>
        <a:prstGeom prst="straightConnector1">
          <a:avLst/>
        </a:prstGeom>
        <a:ln w="6350">
          <a:solidFill>
            <a:srgbClr val="ff0000"/>
          </a:solidFill>
          <a:miter/>
        </a:ln>
      </xdr:spPr>
    </xdr:cxnSp>
    <xdr:clientData/>
  </xdr:twoCellAnchor>
  <xdr:twoCellAnchor editAs="twoCell">
    <xdr:from>
      <xdr:col>81</xdr:col>
      <xdr:colOff>0</xdr:colOff>
      <xdr:row>55</xdr:row>
      <xdr:rowOff>149760</xdr:rowOff>
    </xdr:from>
    <xdr:to>
      <xdr:col>81</xdr:col>
      <xdr:colOff>101160</xdr:colOff>
      <xdr:row>56</xdr:row>
      <xdr:rowOff>82800</xdr:rowOff>
    </xdr:to>
    <xdr:sp>
      <xdr:nvSpPr>
        <xdr:cNvPr id="2593" name="フローチャート: 判断 580"/>
        <xdr:cNvSpPr/>
      </xdr:nvSpPr>
      <xdr:spPr>
        <a:xfrm>
          <a:off x="14144760" y="9579600"/>
          <a:ext cx="101160" cy="10440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54</xdr:row>
      <xdr:rowOff>113760</xdr:rowOff>
    </xdr:from>
    <xdr:to>
      <xdr:col>82</xdr:col>
      <xdr:colOff>166680</xdr:colOff>
      <xdr:row>55</xdr:row>
      <xdr:rowOff>158760</xdr:rowOff>
    </xdr:to>
    <xdr:sp>
      <xdr:nvSpPr>
        <xdr:cNvPr id="2594" name="テキスト ボックス 581"/>
        <xdr:cNvSpPr/>
      </xdr:nvSpPr>
      <xdr:spPr>
        <a:xfrm>
          <a:off x="13961160" y="9372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55,414</a:t>
          </a:r>
          <a:endParaRPr b="0" lang="en-US" sz="1000" spc="-1" strike="noStrike">
            <a:latin typeface="游明朝"/>
          </a:endParaRPr>
        </a:p>
      </xdr:txBody>
    </xdr:sp>
    <xdr:clientData/>
  </xdr:twoCellAnchor>
  <xdr:twoCellAnchor editAs="twoCell">
    <xdr:from>
      <xdr:col>72</xdr:col>
      <xdr:colOff>0</xdr:colOff>
      <xdr:row>56</xdr:row>
      <xdr:rowOff>46800</xdr:rowOff>
    </xdr:from>
    <xdr:to>
      <xdr:col>76</xdr:col>
      <xdr:colOff>114120</xdr:colOff>
      <xdr:row>57</xdr:row>
      <xdr:rowOff>67680</xdr:rowOff>
    </xdr:to>
    <xdr:cxnSp>
      <xdr:nvCxnSpPr>
        <xdr:cNvPr id="2595" name="直線コネクタ 582"/>
        <xdr:cNvCxnSpPr/>
      </xdr:nvCxnSpPr>
      <xdr:spPr>
        <a:xfrm flipV="1">
          <a:off x="12573000" y="9648000"/>
          <a:ext cx="812880" cy="192600"/>
        </a:xfrm>
        <a:prstGeom prst="straightConnector1">
          <a:avLst/>
        </a:prstGeom>
        <a:ln w="6350">
          <a:solidFill>
            <a:srgbClr val="ff0000"/>
          </a:solidFill>
          <a:miter/>
        </a:ln>
      </xdr:spPr>
    </xdr:cxnSp>
    <xdr:clientData/>
  </xdr:twoCellAnchor>
  <xdr:twoCellAnchor editAs="twoCell">
    <xdr:from>
      <xdr:col>76</xdr:col>
      <xdr:colOff>63360</xdr:colOff>
      <xdr:row>55</xdr:row>
      <xdr:rowOff>134640</xdr:rowOff>
    </xdr:from>
    <xdr:to>
      <xdr:col>76</xdr:col>
      <xdr:colOff>164520</xdr:colOff>
      <xdr:row>56</xdr:row>
      <xdr:rowOff>66960</xdr:rowOff>
    </xdr:to>
    <xdr:sp>
      <xdr:nvSpPr>
        <xdr:cNvPr id="2596" name="フローチャート: 判断 583"/>
        <xdr:cNvSpPr/>
      </xdr:nvSpPr>
      <xdr:spPr>
        <a:xfrm>
          <a:off x="13334760" y="9564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54</xdr:row>
      <xdr:rowOff>96840</xdr:rowOff>
    </xdr:from>
    <xdr:to>
      <xdr:col>78</xdr:col>
      <xdr:colOff>39960</xdr:colOff>
      <xdr:row>55</xdr:row>
      <xdr:rowOff>141840</xdr:rowOff>
    </xdr:to>
    <xdr:sp>
      <xdr:nvSpPr>
        <xdr:cNvPr id="2597" name="テキスト ボックス 584"/>
        <xdr:cNvSpPr/>
      </xdr:nvSpPr>
      <xdr:spPr>
        <a:xfrm>
          <a:off x="13135680" y="9355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56,394</a:t>
          </a:r>
          <a:endParaRPr b="0" lang="en-US" sz="1000" spc="-1" strike="noStrike">
            <a:latin typeface="游明朝"/>
          </a:endParaRPr>
        </a:p>
      </xdr:txBody>
    </xdr:sp>
    <xdr:clientData/>
  </xdr:twoCellAnchor>
  <xdr:twoCellAnchor editAs="twoCell">
    <xdr:from>
      <xdr:col>67</xdr:col>
      <xdr:colOff>50760</xdr:colOff>
      <xdr:row>57</xdr:row>
      <xdr:rowOff>67680</xdr:rowOff>
    </xdr:from>
    <xdr:to>
      <xdr:col>71</xdr:col>
      <xdr:colOff>174600</xdr:colOff>
      <xdr:row>57</xdr:row>
      <xdr:rowOff>163800</xdr:rowOff>
    </xdr:to>
    <xdr:cxnSp>
      <xdr:nvCxnSpPr>
        <xdr:cNvPr id="2598" name="直線コネクタ 585"/>
        <xdr:cNvCxnSpPr/>
      </xdr:nvCxnSpPr>
      <xdr:spPr>
        <a:xfrm flipV="1">
          <a:off x="11750760" y="9840240"/>
          <a:ext cx="822600" cy="96480"/>
        </a:xfrm>
        <a:prstGeom prst="straightConnector1">
          <a:avLst/>
        </a:prstGeom>
        <a:ln w="6350">
          <a:solidFill>
            <a:srgbClr val="ff0000"/>
          </a:solidFill>
          <a:miter/>
        </a:ln>
      </xdr:spPr>
    </xdr:cxnSp>
    <xdr:clientData/>
  </xdr:twoCellAnchor>
  <xdr:twoCellAnchor editAs="twoCell">
    <xdr:from>
      <xdr:col>71</xdr:col>
      <xdr:colOff>127080</xdr:colOff>
      <xdr:row>56</xdr:row>
      <xdr:rowOff>22320</xdr:rowOff>
    </xdr:from>
    <xdr:to>
      <xdr:col>72</xdr:col>
      <xdr:colOff>37800</xdr:colOff>
      <xdr:row>56</xdr:row>
      <xdr:rowOff>120240</xdr:rowOff>
    </xdr:to>
    <xdr:sp>
      <xdr:nvSpPr>
        <xdr:cNvPr id="2599" name="フローチャート: 判断 586"/>
        <xdr:cNvSpPr/>
      </xdr:nvSpPr>
      <xdr:spPr>
        <a:xfrm>
          <a:off x="12525480" y="9623520"/>
          <a:ext cx="8532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54</xdr:row>
      <xdr:rowOff>151560</xdr:rowOff>
    </xdr:from>
    <xdr:to>
      <xdr:col>73</xdr:col>
      <xdr:colOff>103320</xdr:colOff>
      <xdr:row>56</xdr:row>
      <xdr:rowOff>25200</xdr:rowOff>
    </xdr:to>
    <xdr:sp>
      <xdr:nvSpPr>
        <xdr:cNvPr id="2600" name="テキスト ボックス 587"/>
        <xdr:cNvSpPr/>
      </xdr:nvSpPr>
      <xdr:spPr>
        <a:xfrm>
          <a:off x="12326040" y="941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53,051</a:t>
          </a:r>
          <a:endParaRPr b="0" lang="en-US" sz="1000" spc="-1" strike="noStrike">
            <a:latin typeface="游明朝"/>
          </a:endParaRPr>
        </a:p>
      </xdr:txBody>
    </xdr:sp>
    <xdr:clientData/>
  </xdr:twoCellAnchor>
  <xdr:twoCellAnchor editAs="twoCell">
    <xdr:from>
      <xdr:col>67</xdr:col>
      <xdr:colOff>0</xdr:colOff>
      <xdr:row>56</xdr:row>
      <xdr:rowOff>63360</xdr:rowOff>
    </xdr:from>
    <xdr:to>
      <xdr:col>67</xdr:col>
      <xdr:colOff>101160</xdr:colOff>
      <xdr:row>56</xdr:row>
      <xdr:rowOff>160200</xdr:rowOff>
    </xdr:to>
    <xdr:sp>
      <xdr:nvSpPr>
        <xdr:cNvPr id="2601" name="フローチャート: 判断 588"/>
        <xdr:cNvSpPr/>
      </xdr:nvSpPr>
      <xdr:spPr>
        <a:xfrm>
          <a:off x="11700000" y="9664560"/>
          <a:ext cx="101160" cy="968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55</xdr:row>
      <xdr:rowOff>27720</xdr:rowOff>
    </xdr:from>
    <xdr:to>
      <xdr:col>68</xdr:col>
      <xdr:colOff>167040</xdr:colOff>
      <xdr:row>56</xdr:row>
      <xdr:rowOff>72720</xdr:rowOff>
    </xdr:to>
    <xdr:sp>
      <xdr:nvSpPr>
        <xdr:cNvPr id="2602" name="テキスト ボックス 589"/>
        <xdr:cNvSpPr/>
      </xdr:nvSpPr>
      <xdr:spPr>
        <a:xfrm>
          <a:off x="11516760" y="9457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50,451</a:t>
          </a:r>
          <a:endParaRPr b="0" lang="en-US" sz="1000" spc="-1" strike="noStrike">
            <a:latin typeface="游明朝"/>
          </a:endParaRPr>
        </a:p>
      </xdr:txBody>
    </xdr:sp>
    <xdr:clientData/>
  </xdr:twoCellAnchor>
  <xdr:twoCellAnchor editAs="oneCell">
    <xdr:from>
      <xdr:col>84</xdr:col>
      <xdr:colOff>127080</xdr:colOff>
      <xdr:row>61</xdr:row>
      <xdr:rowOff>92880</xdr:rowOff>
    </xdr:from>
    <xdr:to>
      <xdr:col>89</xdr:col>
      <xdr:colOff>15840</xdr:colOff>
      <xdr:row>62</xdr:row>
      <xdr:rowOff>137520</xdr:rowOff>
    </xdr:to>
    <xdr:sp>
      <xdr:nvSpPr>
        <xdr:cNvPr id="2603" name="テキスト ボックス 590"/>
        <xdr:cNvSpPr/>
      </xdr:nvSpPr>
      <xdr:spPr>
        <a:xfrm>
          <a:off x="147956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92880</xdr:rowOff>
    </xdr:from>
    <xdr:to>
      <xdr:col>84</xdr:col>
      <xdr:colOff>114120</xdr:colOff>
      <xdr:row>62</xdr:row>
      <xdr:rowOff>137520</xdr:rowOff>
    </xdr:to>
    <xdr:sp>
      <xdr:nvSpPr>
        <xdr:cNvPr id="2604" name="テキスト ボックス 591"/>
        <xdr:cNvSpPr/>
      </xdr:nvSpPr>
      <xdr:spPr>
        <a:xfrm>
          <a:off x="140209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92880</xdr:rowOff>
    </xdr:from>
    <xdr:to>
      <xdr:col>80</xdr:col>
      <xdr:colOff>2880</xdr:colOff>
      <xdr:row>62</xdr:row>
      <xdr:rowOff>137520</xdr:rowOff>
    </xdr:to>
    <xdr:sp>
      <xdr:nvSpPr>
        <xdr:cNvPr id="2605" name="テキスト ボックス 592"/>
        <xdr:cNvSpPr/>
      </xdr:nvSpPr>
      <xdr:spPr>
        <a:xfrm>
          <a:off x="132112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61</xdr:row>
      <xdr:rowOff>92880</xdr:rowOff>
    </xdr:from>
    <xdr:to>
      <xdr:col>75</xdr:col>
      <xdr:colOff>63360</xdr:colOff>
      <xdr:row>62</xdr:row>
      <xdr:rowOff>137520</xdr:rowOff>
    </xdr:to>
    <xdr:sp>
      <xdr:nvSpPr>
        <xdr:cNvPr id="2606" name="テキスト ボックス 593"/>
        <xdr:cNvSpPr/>
      </xdr:nvSpPr>
      <xdr:spPr>
        <a:xfrm>
          <a:off x="123984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92880</xdr:rowOff>
    </xdr:from>
    <xdr:to>
      <xdr:col>70</xdr:col>
      <xdr:colOff>114120</xdr:colOff>
      <xdr:row>62</xdr:row>
      <xdr:rowOff>137520</xdr:rowOff>
    </xdr:to>
    <xdr:sp>
      <xdr:nvSpPr>
        <xdr:cNvPr id="2607" name="テキスト ボックス 594"/>
        <xdr:cNvSpPr/>
      </xdr:nvSpPr>
      <xdr:spPr>
        <a:xfrm>
          <a:off x="1157616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56</xdr:row>
      <xdr:rowOff>101520</xdr:rowOff>
    </xdr:from>
    <xdr:to>
      <xdr:col>85</xdr:col>
      <xdr:colOff>174240</xdr:colOff>
      <xdr:row>57</xdr:row>
      <xdr:rowOff>33840</xdr:rowOff>
    </xdr:to>
    <xdr:sp>
      <xdr:nvSpPr>
        <xdr:cNvPr id="2608" name="楕円 595"/>
        <xdr:cNvSpPr/>
      </xdr:nvSpPr>
      <xdr:spPr>
        <a:xfrm>
          <a:off x="14919480" y="9702720"/>
          <a:ext cx="9792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4680</xdr:colOff>
      <xdr:row>56</xdr:row>
      <xdr:rowOff>96840</xdr:rowOff>
    </xdr:from>
    <xdr:to>
      <xdr:col>89</xdr:col>
      <xdr:colOff>5760</xdr:colOff>
      <xdr:row>57</xdr:row>
      <xdr:rowOff>141840</xdr:rowOff>
    </xdr:to>
    <xdr:sp>
      <xdr:nvSpPr>
        <xdr:cNvPr id="2609" name="教育費該当値テキスト"/>
        <xdr:cNvSpPr/>
      </xdr:nvSpPr>
      <xdr:spPr>
        <a:xfrm>
          <a:off x="15022440" y="969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47,982</a:t>
          </a:r>
          <a:endParaRPr b="0" lang="en-US" sz="1000" spc="-1" strike="noStrike">
            <a:latin typeface="游明朝"/>
          </a:endParaRPr>
        </a:p>
      </xdr:txBody>
    </xdr:sp>
    <xdr:clientData/>
  </xdr:twoCellAnchor>
  <xdr:twoCellAnchor editAs="twoCell">
    <xdr:from>
      <xdr:col>81</xdr:col>
      <xdr:colOff>0</xdr:colOff>
      <xdr:row>56</xdr:row>
      <xdr:rowOff>15840</xdr:rowOff>
    </xdr:from>
    <xdr:to>
      <xdr:col>81</xdr:col>
      <xdr:colOff>101160</xdr:colOff>
      <xdr:row>56</xdr:row>
      <xdr:rowOff>113400</xdr:rowOff>
    </xdr:to>
    <xdr:sp>
      <xdr:nvSpPr>
        <xdr:cNvPr id="2610" name="楕円 597"/>
        <xdr:cNvSpPr/>
      </xdr:nvSpPr>
      <xdr:spPr>
        <a:xfrm>
          <a:off x="14144760" y="961704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56</xdr:row>
      <xdr:rowOff>120600</xdr:rowOff>
    </xdr:from>
    <xdr:to>
      <xdr:col>82</xdr:col>
      <xdr:colOff>166680</xdr:colOff>
      <xdr:row>57</xdr:row>
      <xdr:rowOff>165600</xdr:rowOff>
    </xdr:to>
    <xdr:sp>
      <xdr:nvSpPr>
        <xdr:cNvPr id="2611" name="テキスト ボックス 598"/>
        <xdr:cNvSpPr/>
      </xdr:nvSpPr>
      <xdr:spPr>
        <a:xfrm>
          <a:off x="13961160" y="9721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53,433</a:t>
          </a:r>
          <a:endParaRPr b="0" lang="en-US" sz="1000" spc="-1" strike="noStrike">
            <a:latin typeface="游明朝"/>
          </a:endParaRPr>
        </a:p>
      </xdr:txBody>
    </xdr:sp>
    <xdr:clientData/>
  </xdr:twoCellAnchor>
  <xdr:twoCellAnchor editAs="twoCell">
    <xdr:from>
      <xdr:col>76</xdr:col>
      <xdr:colOff>63360</xdr:colOff>
      <xdr:row>55</xdr:row>
      <xdr:rowOff>163080</xdr:rowOff>
    </xdr:from>
    <xdr:to>
      <xdr:col>76</xdr:col>
      <xdr:colOff>164520</xdr:colOff>
      <xdr:row>56</xdr:row>
      <xdr:rowOff>95400</xdr:rowOff>
    </xdr:to>
    <xdr:sp>
      <xdr:nvSpPr>
        <xdr:cNvPr id="2612" name="楕円 599"/>
        <xdr:cNvSpPr/>
      </xdr:nvSpPr>
      <xdr:spPr>
        <a:xfrm>
          <a:off x="13334760" y="9592920"/>
          <a:ext cx="101160" cy="10368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56</xdr:row>
      <xdr:rowOff>100800</xdr:rowOff>
    </xdr:from>
    <xdr:to>
      <xdr:col>78</xdr:col>
      <xdr:colOff>39960</xdr:colOff>
      <xdr:row>57</xdr:row>
      <xdr:rowOff>145800</xdr:rowOff>
    </xdr:to>
    <xdr:sp>
      <xdr:nvSpPr>
        <xdr:cNvPr id="2613" name="テキスト ボックス 600"/>
        <xdr:cNvSpPr/>
      </xdr:nvSpPr>
      <xdr:spPr>
        <a:xfrm>
          <a:off x="13135680" y="9702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54,554</a:t>
          </a:r>
          <a:endParaRPr b="0" lang="en-US" sz="1000" spc="-1" strike="noStrike">
            <a:latin typeface="游明朝"/>
          </a:endParaRPr>
        </a:p>
      </xdr:txBody>
    </xdr:sp>
    <xdr:clientData/>
  </xdr:twoCellAnchor>
  <xdr:twoCellAnchor editAs="twoCell">
    <xdr:from>
      <xdr:col>71</xdr:col>
      <xdr:colOff>127080</xdr:colOff>
      <xdr:row>57</xdr:row>
      <xdr:rowOff>19080</xdr:rowOff>
    </xdr:from>
    <xdr:to>
      <xdr:col>72</xdr:col>
      <xdr:colOff>37800</xdr:colOff>
      <xdr:row>57</xdr:row>
      <xdr:rowOff>116640</xdr:rowOff>
    </xdr:to>
    <xdr:sp>
      <xdr:nvSpPr>
        <xdr:cNvPr id="2614" name="楕円 601"/>
        <xdr:cNvSpPr/>
      </xdr:nvSpPr>
      <xdr:spPr>
        <a:xfrm>
          <a:off x="12525480" y="979164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57</xdr:row>
      <xdr:rowOff>123840</xdr:rowOff>
    </xdr:from>
    <xdr:to>
      <xdr:col>73</xdr:col>
      <xdr:colOff>103320</xdr:colOff>
      <xdr:row>58</xdr:row>
      <xdr:rowOff>168480</xdr:rowOff>
    </xdr:to>
    <xdr:sp>
      <xdr:nvSpPr>
        <xdr:cNvPr id="2615" name="テキスト ボックス 602"/>
        <xdr:cNvSpPr/>
      </xdr:nvSpPr>
      <xdr:spPr>
        <a:xfrm>
          <a:off x="12326040" y="9896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42,747</a:t>
          </a:r>
          <a:endParaRPr b="0" lang="en-US" sz="1000" spc="-1" strike="noStrike">
            <a:latin typeface="游明朝"/>
          </a:endParaRPr>
        </a:p>
      </xdr:txBody>
    </xdr:sp>
    <xdr:clientData/>
  </xdr:twoCellAnchor>
  <xdr:twoCellAnchor editAs="twoCell">
    <xdr:from>
      <xdr:col>67</xdr:col>
      <xdr:colOff>0</xdr:colOff>
      <xdr:row>57</xdr:row>
      <xdr:rowOff>114840</xdr:rowOff>
    </xdr:from>
    <xdr:to>
      <xdr:col>67</xdr:col>
      <xdr:colOff>101160</xdr:colOff>
      <xdr:row>58</xdr:row>
      <xdr:rowOff>47160</xdr:rowOff>
    </xdr:to>
    <xdr:sp>
      <xdr:nvSpPr>
        <xdr:cNvPr id="2616" name="楕円 603"/>
        <xdr:cNvSpPr/>
      </xdr:nvSpPr>
      <xdr:spPr>
        <a:xfrm>
          <a:off x="11700000" y="9887400"/>
          <a:ext cx="101160" cy="10404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58</xdr:row>
      <xdr:rowOff>54720</xdr:rowOff>
    </xdr:from>
    <xdr:to>
      <xdr:col>68</xdr:col>
      <xdr:colOff>167040</xdr:colOff>
      <xdr:row>59</xdr:row>
      <xdr:rowOff>99720</xdr:rowOff>
    </xdr:to>
    <xdr:sp>
      <xdr:nvSpPr>
        <xdr:cNvPr id="2617" name="テキスト ボックス 604"/>
        <xdr:cNvSpPr/>
      </xdr:nvSpPr>
      <xdr:spPr>
        <a:xfrm>
          <a:off x="11516760" y="9999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36,624</a:t>
          </a:r>
          <a:endParaRPr b="0" lang="en-US" sz="1000" spc="-1" strike="noStrike">
            <a:latin typeface="游明朝"/>
          </a:endParaRPr>
        </a:p>
      </xdr:txBody>
    </xdr:sp>
    <xdr:clientData/>
  </xdr:twoCellAnchor>
  <xdr:twoCellAnchor editAs="twoCell">
    <xdr:from>
      <xdr:col>65</xdr:col>
      <xdr:colOff>63360</xdr:colOff>
      <xdr:row>63</xdr:row>
      <xdr:rowOff>55080</xdr:rowOff>
    </xdr:from>
    <xdr:to>
      <xdr:col>89</xdr:col>
      <xdr:colOff>174240</xdr:colOff>
      <xdr:row>65</xdr:row>
      <xdr:rowOff>29880</xdr:rowOff>
    </xdr:to>
    <xdr:sp>
      <xdr:nvSpPr>
        <xdr:cNvPr id="2618" name="正方形/長方形 605"/>
        <xdr:cNvSpPr/>
      </xdr:nvSpPr>
      <xdr:spPr>
        <a:xfrm>
          <a:off x="11414160" y="10856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游明朝"/>
          </a:endParaRPr>
        </a:p>
      </xdr:txBody>
    </xdr:sp>
    <xdr:clientData/>
  </xdr:twoCellAnchor>
  <xdr:twoCellAnchor editAs="twoCell">
    <xdr:from>
      <xdr:col>66</xdr:col>
      <xdr:colOff>0</xdr:colOff>
      <xdr:row>65</xdr:row>
      <xdr:rowOff>55080</xdr:rowOff>
    </xdr:from>
    <xdr:to>
      <xdr:col>73</xdr:col>
      <xdr:colOff>174240</xdr:colOff>
      <xdr:row>66</xdr:row>
      <xdr:rowOff>133920</xdr:rowOff>
    </xdr:to>
    <xdr:sp>
      <xdr:nvSpPr>
        <xdr:cNvPr id="2619" name="正方形/長方形 606"/>
        <xdr:cNvSpPr/>
      </xdr:nvSpPr>
      <xdr:spPr>
        <a:xfrm>
          <a:off x="1152540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86400</xdr:rowOff>
    </xdr:from>
    <xdr:to>
      <xdr:col>73</xdr:col>
      <xdr:colOff>174240</xdr:colOff>
      <xdr:row>67</xdr:row>
      <xdr:rowOff>171000</xdr:rowOff>
    </xdr:to>
    <xdr:sp>
      <xdr:nvSpPr>
        <xdr:cNvPr id="2620" name="正方形/長方形 607"/>
        <xdr:cNvSpPr/>
      </xdr:nvSpPr>
      <xdr:spPr>
        <a:xfrm>
          <a:off x="1152540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19/37</a:t>
          </a:r>
          <a:endParaRPr b="0" lang="en-US" sz="1200" spc="-1" strike="noStrike">
            <a:latin typeface="游明朝"/>
          </a:endParaRPr>
        </a:p>
      </xdr:txBody>
    </xdr:sp>
    <xdr:clientData/>
  </xdr:twoCellAnchor>
  <xdr:twoCellAnchor editAs="twoCell">
    <xdr:from>
      <xdr:col>71</xdr:col>
      <xdr:colOff>63360</xdr:colOff>
      <xdr:row>65</xdr:row>
      <xdr:rowOff>55080</xdr:rowOff>
    </xdr:from>
    <xdr:to>
      <xdr:col>79</xdr:col>
      <xdr:colOff>63000</xdr:colOff>
      <xdr:row>66</xdr:row>
      <xdr:rowOff>133920</xdr:rowOff>
    </xdr:to>
    <xdr:sp>
      <xdr:nvSpPr>
        <xdr:cNvPr id="2621" name="正方形/長方形 608"/>
        <xdr:cNvSpPr/>
      </xdr:nvSpPr>
      <xdr:spPr>
        <a:xfrm>
          <a:off x="12461760" y="11199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86400</xdr:rowOff>
    </xdr:from>
    <xdr:to>
      <xdr:col>79</xdr:col>
      <xdr:colOff>63000</xdr:colOff>
      <xdr:row>67</xdr:row>
      <xdr:rowOff>171000</xdr:rowOff>
    </xdr:to>
    <xdr:sp>
      <xdr:nvSpPr>
        <xdr:cNvPr id="2622" name="正方形/長方形 609"/>
        <xdr:cNvSpPr/>
      </xdr:nvSpPr>
      <xdr:spPr>
        <a:xfrm>
          <a:off x="12461760" y="11402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2,156</a:t>
          </a:r>
          <a:endParaRPr b="0" lang="en-US" sz="1200" spc="-1" strike="noStrike">
            <a:latin typeface="游明朝"/>
          </a:endParaRPr>
        </a:p>
      </xdr:txBody>
    </xdr:sp>
    <xdr:clientData/>
  </xdr:twoCellAnchor>
  <xdr:twoCellAnchor editAs="twoCell">
    <xdr:from>
      <xdr:col>77</xdr:col>
      <xdr:colOff>63360</xdr:colOff>
      <xdr:row>65</xdr:row>
      <xdr:rowOff>55080</xdr:rowOff>
    </xdr:from>
    <xdr:to>
      <xdr:col>85</xdr:col>
      <xdr:colOff>63000</xdr:colOff>
      <xdr:row>66</xdr:row>
      <xdr:rowOff>133920</xdr:rowOff>
    </xdr:to>
    <xdr:sp>
      <xdr:nvSpPr>
        <xdr:cNvPr id="2623" name="正方形/長方形 610"/>
        <xdr:cNvSpPr/>
      </xdr:nvSpPr>
      <xdr:spPr>
        <a:xfrm>
          <a:off x="13509360" y="11199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66</xdr:row>
      <xdr:rowOff>86400</xdr:rowOff>
    </xdr:from>
    <xdr:to>
      <xdr:col>85</xdr:col>
      <xdr:colOff>63000</xdr:colOff>
      <xdr:row>67</xdr:row>
      <xdr:rowOff>171000</xdr:rowOff>
    </xdr:to>
    <xdr:sp>
      <xdr:nvSpPr>
        <xdr:cNvPr id="2624" name="正方形/長方形 611"/>
        <xdr:cNvSpPr/>
      </xdr:nvSpPr>
      <xdr:spPr>
        <a:xfrm>
          <a:off x="13509360" y="11402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2,263</a:t>
          </a:r>
          <a:endParaRPr b="0" lang="en-US" sz="1200" spc="-1" strike="noStrike">
            <a:latin typeface="游明朝"/>
          </a:endParaRPr>
        </a:p>
      </xdr:txBody>
    </xdr:sp>
    <xdr:clientData/>
  </xdr:twoCellAnchor>
  <xdr:twoCellAnchor editAs="twoCell">
    <xdr:from>
      <xdr:col>65</xdr:col>
      <xdr:colOff>63360</xdr:colOff>
      <xdr:row>68</xdr:row>
      <xdr:rowOff>24840</xdr:rowOff>
    </xdr:from>
    <xdr:to>
      <xdr:col>89</xdr:col>
      <xdr:colOff>174240</xdr:colOff>
      <xdr:row>81</xdr:row>
      <xdr:rowOff>79200</xdr:rowOff>
    </xdr:to>
    <xdr:sp>
      <xdr:nvSpPr>
        <xdr:cNvPr id="2625" name="正方形/長方形 612"/>
        <xdr:cNvSpPr/>
      </xdr:nvSpPr>
      <xdr:spPr>
        <a:xfrm>
          <a:off x="11414160" y="11683440"/>
          <a:ext cx="430164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2626" name="テキスト ボックス 613"/>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79200</xdr:rowOff>
    </xdr:from>
    <xdr:to>
      <xdr:col>89</xdr:col>
      <xdr:colOff>174600</xdr:colOff>
      <xdr:row>81</xdr:row>
      <xdr:rowOff>79200</xdr:rowOff>
    </xdr:to>
    <xdr:cxnSp>
      <xdr:nvCxnSpPr>
        <xdr:cNvPr id="2627" name="直線コネクタ 614"/>
        <xdr:cNvCxnSpPr/>
      </xdr:nvCxnSpPr>
      <xdr:spPr>
        <a:xfrm>
          <a:off x="11414160" y="13966560"/>
          <a:ext cx="4302360" cy="360"/>
        </a:xfrm>
        <a:prstGeom prst="straightConnector1">
          <a:avLst/>
        </a:prstGeom>
        <a:ln w="6350">
          <a:solidFill>
            <a:srgbClr val="c0c0c0"/>
          </a:solidFill>
          <a:miter/>
        </a:ln>
      </xdr:spPr>
    </xdr:cxnSp>
    <xdr:clientData/>
  </xdr:twoCellAnchor>
  <xdr:twoCellAnchor editAs="twoCell">
    <xdr:from>
      <xdr:col>65</xdr:col>
      <xdr:colOff>63360</xdr:colOff>
      <xdr:row>79</xdr:row>
      <xdr:rowOff>95040</xdr:rowOff>
    </xdr:from>
    <xdr:to>
      <xdr:col>89</xdr:col>
      <xdr:colOff>174600</xdr:colOff>
      <xdr:row>79</xdr:row>
      <xdr:rowOff>95040</xdr:rowOff>
    </xdr:to>
    <xdr:cxnSp>
      <xdr:nvCxnSpPr>
        <xdr:cNvPr id="2628" name="直線コネクタ 615"/>
        <xdr:cNvCxnSpPr/>
      </xdr:nvCxnSpPr>
      <xdr:spPr>
        <a:xfrm>
          <a:off x="11414160" y="13639680"/>
          <a:ext cx="4302360" cy="360"/>
        </a:xfrm>
        <a:prstGeom prst="straightConnector1">
          <a:avLst/>
        </a:prstGeom>
        <a:ln w="6350">
          <a:solidFill>
            <a:srgbClr val="c0c0c0"/>
          </a:solidFill>
          <a:miter/>
        </a:ln>
      </xdr:spPr>
    </xdr:cxnSp>
    <xdr:clientData/>
  </xdr:twoCellAnchor>
  <xdr:twoCellAnchor editAs="oneCell">
    <xdr:from>
      <xdr:col>64</xdr:col>
      <xdr:colOff>6840</xdr:colOff>
      <xdr:row>78</xdr:row>
      <xdr:rowOff>137520</xdr:rowOff>
    </xdr:from>
    <xdr:to>
      <xdr:col>65</xdr:col>
      <xdr:colOff>76680</xdr:colOff>
      <xdr:row>80</xdr:row>
      <xdr:rowOff>11160</xdr:rowOff>
    </xdr:to>
    <xdr:sp>
      <xdr:nvSpPr>
        <xdr:cNvPr id="2629" name="テキスト ボックス 616"/>
        <xdr:cNvSpPr/>
      </xdr:nvSpPr>
      <xdr:spPr>
        <a:xfrm>
          <a:off x="11182680" y="13510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110160</xdr:rowOff>
    </xdr:from>
    <xdr:to>
      <xdr:col>89</xdr:col>
      <xdr:colOff>174600</xdr:colOff>
      <xdr:row>77</xdr:row>
      <xdr:rowOff>110160</xdr:rowOff>
    </xdr:to>
    <xdr:cxnSp>
      <xdr:nvCxnSpPr>
        <xdr:cNvPr id="2630" name="直線コネクタ 617"/>
        <xdr:cNvCxnSpPr/>
      </xdr:nvCxnSpPr>
      <xdr:spPr>
        <a:xfrm>
          <a:off x="11414160" y="13311720"/>
          <a:ext cx="4302360" cy="360"/>
        </a:xfrm>
        <a:prstGeom prst="straightConnector1">
          <a:avLst/>
        </a:prstGeom>
        <a:ln w="6350">
          <a:solidFill>
            <a:srgbClr val="c0c0c0"/>
          </a:solidFill>
          <a:miter/>
        </a:ln>
      </xdr:spPr>
    </xdr:cxnSp>
    <xdr:clientData/>
  </xdr:twoCellAnchor>
  <xdr:twoCellAnchor editAs="oneCell">
    <xdr:from>
      <xdr:col>62</xdr:col>
      <xdr:colOff>103680</xdr:colOff>
      <xdr:row>76</xdr:row>
      <xdr:rowOff>154440</xdr:rowOff>
    </xdr:from>
    <xdr:to>
      <xdr:col>65</xdr:col>
      <xdr:colOff>104400</xdr:colOff>
      <xdr:row>78</xdr:row>
      <xdr:rowOff>27720</xdr:rowOff>
    </xdr:to>
    <xdr:sp>
      <xdr:nvSpPr>
        <xdr:cNvPr id="2631" name="テキスト ボックス 618"/>
        <xdr:cNvSpPr/>
      </xdr:nvSpPr>
      <xdr:spPr>
        <a:xfrm>
          <a:off x="10930320" y="1318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75</xdr:row>
      <xdr:rowOff>126720</xdr:rowOff>
    </xdr:from>
    <xdr:to>
      <xdr:col>89</xdr:col>
      <xdr:colOff>174600</xdr:colOff>
      <xdr:row>75</xdr:row>
      <xdr:rowOff>126720</xdr:rowOff>
    </xdr:to>
    <xdr:cxnSp>
      <xdr:nvCxnSpPr>
        <xdr:cNvPr id="2632" name="直線コネクタ 619"/>
        <xdr:cNvCxnSpPr/>
      </xdr:nvCxnSpPr>
      <xdr:spPr>
        <a:xfrm>
          <a:off x="11414160" y="12985560"/>
          <a:ext cx="4302360" cy="360"/>
        </a:xfrm>
        <a:prstGeom prst="straightConnector1">
          <a:avLst/>
        </a:prstGeom>
        <a:ln w="6350">
          <a:solidFill>
            <a:srgbClr val="c0c0c0"/>
          </a:solidFill>
          <a:miter/>
        </a:ln>
      </xdr:spPr>
    </xdr:cxnSp>
    <xdr:clientData/>
  </xdr:twoCellAnchor>
  <xdr:twoCellAnchor editAs="oneCell">
    <xdr:from>
      <xdr:col>62</xdr:col>
      <xdr:colOff>103680</xdr:colOff>
      <xdr:row>74</xdr:row>
      <xdr:rowOff>168480</xdr:rowOff>
    </xdr:from>
    <xdr:to>
      <xdr:col>65</xdr:col>
      <xdr:colOff>104400</xdr:colOff>
      <xdr:row>76</xdr:row>
      <xdr:rowOff>42120</xdr:rowOff>
    </xdr:to>
    <xdr:sp>
      <xdr:nvSpPr>
        <xdr:cNvPr id="2633" name="テキスト ボックス 620"/>
        <xdr:cNvSpPr/>
      </xdr:nvSpPr>
      <xdr:spPr>
        <a:xfrm>
          <a:off x="10930320" y="1285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73</xdr:row>
      <xdr:rowOff>142200</xdr:rowOff>
    </xdr:from>
    <xdr:to>
      <xdr:col>89</xdr:col>
      <xdr:colOff>174600</xdr:colOff>
      <xdr:row>73</xdr:row>
      <xdr:rowOff>142200</xdr:rowOff>
    </xdr:to>
    <xdr:cxnSp>
      <xdr:nvCxnSpPr>
        <xdr:cNvPr id="2634" name="直線コネクタ 621"/>
        <xdr:cNvCxnSpPr/>
      </xdr:nvCxnSpPr>
      <xdr:spPr>
        <a:xfrm>
          <a:off x="11414160" y="12657960"/>
          <a:ext cx="4302360" cy="360"/>
        </a:xfrm>
        <a:prstGeom prst="straightConnector1">
          <a:avLst/>
        </a:prstGeom>
        <a:ln w="6350">
          <a:solidFill>
            <a:srgbClr val="c0c0c0"/>
          </a:solidFill>
          <a:miter/>
        </a:ln>
      </xdr:spPr>
    </xdr:cxnSp>
    <xdr:clientData/>
  </xdr:twoCellAnchor>
  <xdr:twoCellAnchor editAs="oneCell">
    <xdr:from>
      <xdr:col>62</xdr:col>
      <xdr:colOff>103680</xdr:colOff>
      <xdr:row>73</xdr:row>
      <xdr:rowOff>21600</xdr:rowOff>
    </xdr:from>
    <xdr:to>
      <xdr:col>65</xdr:col>
      <xdr:colOff>104400</xdr:colOff>
      <xdr:row>74</xdr:row>
      <xdr:rowOff>66240</xdr:rowOff>
    </xdr:to>
    <xdr:sp>
      <xdr:nvSpPr>
        <xdr:cNvPr id="2635" name="テキスト ボックス 622"/>
        <xdr:cNvSpPr/>
      </xdr:nvSpPr>
      <xdr:spPr>
        <a:xfrm>
          <a:off x="10930320" y="1253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71</xdr:row>
      <xdr:rowOff>158400</xdr:rowOff>
    </xdr:from>
    <xdr:to>
      <xdr:col>89</xdr:col>
      <xdr:colOff>174600</xdr:colOff>
      <xdr:row>71</xdr:row>
      <xdr:rowOff>158400</xdr:rowOff>
    </xdr:to>
    <xdr:cxnSp>
      <xdr:nvCxnSpPr>
        <xdr:cNvPr id="2636" name="直線コネクタ 623"/>
        <xdr:cNvCxnSpPr/>
      </xdr:nvCxnSpPr>
      <xdr:spPr>
        <a:xfrm>
          <a:off x="11414160" y="12331440"/>
          <a:ext cx="4302360" cy="360"/>
        </a:xfrm>
        <a:prstGeom prst="straightConnector1">
          <a:avLst/>
        </a:prstGeom>
        <a:ln w="6350">
          <a:solidFill>
            <a:srgbClr val="c0c0c0"/>
          </a:solidFill>
          <a:miter/>
        </a:ln>
      </xdr:spPr>
    </xdr:cxnSp>
    <xdr:clientData/>
  </xdr:twoCellAnchor>
  <xdr:twoCellAnchor editAs="oneCell">
    <xdr:from>
      <xdr:col>62</xdr:col>
      <xdr:colOff>103680</xdr:colOff>
      <xdr:row>71</xdr:row>
      <xdr:rowOff>34920</xdr:rowOff>
    </xdr:from>
    <xdr:to>
      <xdr:col>65</xdr:col>
      <xdr:colOff>104400</xdr:colOff>
      <xdr:row>72</xdr:row>
      <xdr:rowOff>79920</xdr:rowOff>
    </xdr:to>
    <xdr:sp>
      <xdr:nvSpPr>
        <xdr:cNvPr id="2637" name="テキスト ボックス 624"/>
        <xdr:cNvSpPr/>
      </xdr:nvSpPr>
      <xdr:spPr>
        <a:xfrm>
          <a:off x="10930320" y="1220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70</xdr:row>
      <xdr:rowOff>7920</xdr:rowOff>
    </xdr:from>
    <xdr:to>
      <xdr:col>89</xdr:col>
      <xdr:colOff>174600</xdr:colOff>
      <xdr:row>70</xdr:row>
      <xdr:rowOff>7920</xdr:rowOff>
    </xdr:to>
    <xdr:cxnSp>
      <xdr:nvCxnSpPr>
        <xdr:cNvPr id="2638" name="直線コネクタ 625"/>
        <xdr:cNvCxnSpPr/>
      </xdr:nvCxnSpPr>
      <xdr:spPr>
        <a:xfrm>
          <a:off x="11414160" y="12009600"/>
          <a:ext cx="4302360" cy="360"/>
        </a:xfrm>
        <a:prstGeom prst="straightConnector1">
          <a:avLst/>
        </a:prstGeom>
        <a:ln w="6350">
          <a:solidFill>
            <a:srgbClr val="c0c0c0"/>
          </a:solidFill>
          <a:miter/>
        </a:ln>
      </xdr:spPr>
    </xdr:cxnSp>
    <xdr:clientData/>
  </xdr:twoCellAnchor>
  <xdr:twoCellAnchor editAs="oneCell">
    <xdr:from>
      <xdr:col>62</xdr:col>
      <xdr:colOff>42480</xdr:colOff>
      <xdr:row>69</xdr:row>
      <xdr:rowOff>52920</xdr:rowOff>
    </xdr:from>
    <xdr:to>
      <xdr:col>65</xdr:col>
      <xdr:colOff>106920</xdr:colOff>
      <xdr:row>70</xdr:row>
      <xdr:rowOff>97560</xdr:rowOff>
    </xdr:to>
    <xdr:sp>
      <xdr:nvSpPr>
        <xdr:cNvPr id="2639" name="テキスト ボックス 626"/>
        <xdr:cNvSpPr/>
      </xdr:nvSpPr>
      <xdr:spPr>
        <a:xfrm>
          <a:off x="10869120" y="11882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68</xdr:row>
      <xdr:rowOff>24480</xdr:rowOff>
    </xdr:from>
    <xdr:to>
      <xdr:col>89</xdr:col>
      <xdr:colOff>174600</xdr:colOff>
      <xdr:row>68</xdr:row>
      <xdr:rowOff>24480</xdr:rowOff>
    </xdr:to>
    <xdr:cxnSp>
      <xdr:nvCxnSpPr>
        <xdr:cNvPr id="2640" name="直線コネクタ 627"/>
        <xdr:cNvCxnSpPr/>
      </xdr:nvCxnSpPr>
      <xdr:spPr>
        <a:xfrm>
          <a:off x="11414160" y="11683080"/>
          <a:ext cx="4302360" cy="360"/>
        </a:xfrm>
        <a:prstGeom prst="straightConnector1">
          <a:avLst/>
        </a:prstGeom>
        <a:ln w="6350">
          <a:solidFill>
            <a:srgbClr val="c0c0c0"/>
          </a:solidFill>
          <a:miter/>
        </a:ln>
      </xdr:spPr>
    </xdr:cxnSp>
    <xdr:clientData/>
  </xdr:twoCellAnchor>
  <xdr:twoCellAnchor editAs="oneCell">
    <xdr:from>
      <xdr:col>62</xdr:col>
      <xdr:colOff>42480</xdr:colOff>
      <xdr:row>67</xdr:row>
      <xdr:rowOff>65880</xdr:rowOff>
    </xdr:from>
    <xdr:to>
      <xdr:col>65</xdr:col>
      <xdr:colOff>106920</xdr:colOff>
      <xdr:row>68</xdr:row>
      <xdr:rowOff>110880</xdr:rowOff>
    </xdr:to>
    <xdr:sp>
      <xdr:nvSpPr>
        <xdr:cNvPr id="2641" name="テキスト ボックス 628"/>
        <xdr:cNvSpPr/>
      </xdr:nvSpPr>
      <xdr:spPr>
        <a:xfrm>
          <a:off x="10869120" y="11553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68</xdr:row>
      <xdr:rowOff>24840</xdr:rowOff>
    </xdr:from>
    <xdr:to>
      <xdr:col>89</xdr:col>
      <xdr:colOff>174240</xdr:colOff>
      <xdr:row>81</xdr:row>
      <xdr:rowOff>79200</xdr:rowOff>
    </xdr:to>
    <xdr:sp>
      <xdr:nvSpPr>
        <xdr:cNvPr id="2642" name="災害復旧費グラフ枠"/>
        <xdr:cNvSpPr/>
      </xdr:nvSpPr>
      <xdr:spPr>
        <a:xfrm>
          <a:off x="11414160" y="11683440"/>
          <a:ext cx="430164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95760</xdr:rowOff>
    </xdr:from>
    <xdr:to>
      <xdr:col>85</xdr:col>
      <xdr:colOff>126360</xdr:colOff>
      <xdr:row>79</xdr:row>
      <xdr:rowOff>95040</xdr:rowOff>
    </xdr:to>
    <xdr:cxnSp>
      <xdr:nvCxnSpPr>
        <xdr:cNvPr id="2643" name="直線コネクタ 630"/>
        <xdr:cNvCxnSpPr/>
      </xdr:nvCxnSpPr>
      <xdr:spPr>
        <a:xfrm flipV="1">
          <a:off x="14968080" y="12097440"/>
          <a:ext cx="1800" cy="1542600"/>
        </a:xfrm>
        <a:prstGeom prst="straightConnector1">
          <a:avLst/>
        </a:prstGeom>
        <a:ln w="31750">
          <a:solidFill>
            <a:srgbClr val="808080"/>
          </a:solidFill>
          <a:miter/>
        </a:ln>
      </xdr:spPr>
    </xdr:cxnSp>
    <xdr:clientData/>
  </xdr:twoCellAnchor>
  <xdr:twoCellAnchor editAs="oneCell">
    <xdr:from>
      <xdr:col>86</xdr:col>
      <xdr:colOff>2160</xdr:colOff>
      <xdr:row>79</xdr:row>
      <xdr:rowOff>121320</xdr:rowOff>
    </xdr:from>
    <xdr:to>
      <xdr:col>87</xdr:col>
      <xdr:colOff>72360</xdr:colOff>
      <xdr:row>80</xdr:row>
      <xdr:rowOff>166320</xdr:rowOff>
    </xdr:to>
    <xdr:sp>
      <xdr:nvSpPr>
        <xdr:cNvPr id="2644" name="災害復旧費最小値テキスト"/>
        <xdr:cNvSpPr/>
      </xdr:nvSpPr>
      <xdr:spPr>
        <a:xfrm>
          <a:off x="15019920" y="13665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79</xdr:row>
      <xdr:rowOff>95040</xdr:rowOff>
    </xdr:from>
    <xdr:to>
      <xdr:col>86</xdr:col>
      <xdr:colOff>25200</xdr:colOff>
      <xdr:row>79</xdr:row>
      <xdr:rowOff>95040</xdr:rowOff>
    </xdr:to>
    <xdr:cxnSp>
      <xdr:nvCxnSpPr>
        <xdr:cNvPr id="2645" name="直線コネクタ 632"/>
        <xdr:cNvCxnSpPr/>
      </xdr:nvCxnSpPr>
      <xdr:spPr>
        <a:xfrm>
          <a:off x="14880960" y="13639680"/>
          <a:ext cx="162360" cy="360"/>
        </a:xfrm>
        <a:prstGeom prst="straightConnector1">
          <a:avLst/>
        </a:prstGeom>
        <a:ln w="19050">
          <a:solidFill>
            <a:srgbClr val="000000"/>
          </a:solidFill>
          <a:miter/>
        </a:ln>
      </xdr:spPr>
    </xdr:cxnSp>
    <xdr:clientData/>
  </xdr:twoCellAnchor>
  <xdr:twoCellAnchor editAs="oneCell">
    <xdr:from>
      <xdr:col>86</xdr:col>
      <xdr:colOff>4680</xdr:colOff>
      <xdr:row>69</xdr:row>
      <xdr:rowOff>60120</xdr:rowOff>
    </xdr:from>
    <xdr:to>
      <xdr:col>89</xdr:col>
      <xdr:colOff>5760</xdr:colOff>
      <xdr:row>70</xdr:row>
      <xdr:rowOff>104760</xdr:rowOff>
    </xdr:to>
    <xdr:sp>
      <xdr:nvSpPr>
        <xdr:cNvPr id="2646" name="災害復旧費最大値テキスト"/>
        <xdr:cNvSpPr/>
      </xdr:nvSpPr>
      <xdr:spPr>
        <a:xfrm>
          <a:off x="15022440" y="1189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94,469</a:t>
          </a:r>
          <a:endParaRPr b="0" lang="en-US" sz="1000" spc="-1" strike="noStrike">
            <a:latin typeface="游明朝"/>
          </a:endParaRPr>
        </a:p>
      </xdr:txBody>
    </xdr:sp>
    <xdr:clientData/>
  </xdr:twoCellAnchor>
  <xdr:twoCellAnchor editAs="twoCell">
    <xdr:from>
      <xdr:col>85</xdr:col>
      <xdr:colOff>37800</xdr:colOff>
      <xdr:row>70</xdr:row>
      <xdr:rowOff>95760</xdr:rowOff>
    </xdr:from>
    <xdr:to>
      <xdr:col>86</xdr:col>
      <xdr:colOff>25200</xdr:colOff>
      <xdr:row>70</xdr:row>
      <xdr:rowOff>95760</xdr:rowOff>
    </xdr:to>
    <xdr:cxnSp>
      <xdr:nvCxnSpPr>
        <xdr:cNvPr id="2647" name="直線コネクタ 634"/>
        <xdr:cNvCxnSpPr/>
      </xdr:nvCxnSpPr>
      <xdr:spPr>
        <a:xfrm>
          <a:off x="14880960" y="12097440"/>
          <a:ext cx="162360" cy="360"/>
        </a:xfrm>
        <a:prstGeom prst="straightConnector1">
          <a:avLst/>
        </a:prstGeom>
        <a:ln w="19050">
          <a:solidFill>
            <a:srgbClr val="000000"/>
          </a:solidFill>
          <a:miter/>
        </a:ln>
      </xdr:spPr>
    </xdr:cxnSp>
    <xdr:clientData/>
  </xdr:twoCellAnchor>
  <xdr:twoCellAnchor editAs="twoCell">
    <xdr:from>
      <xdr:col>81</xdr:col>
      <xdr:colOff>50760</xdr:colOff>
      <xdr:row>79</xdr:row>
      <xdr:rowOff>91800</xdr:rowOff>
    </xdr:from>
    <xdr:to>
      <xdr:col>85</xdr:col>
      <xdr:colOff>126720</xdr:colOff>
      <xdr:row>79</xdr:row>
      <xdr:rowOff>94320</xdr:rowOff>
    </xdr:to>
    <xdr:cxnSp>
      <xdr:nvCxnSpPr>
        <xdr:cNvPr id="2648" name="直線コネクタ 635"/>
        <xdr:cNvCxnSpPr/>
      </xdr:nvCxnSpPr>
      <xdr:spPr>
        <a:xfrm>
          <a:off x="14195520" y="13636440"/>
          <a:ext cx="774720" cy="2880"/>
        </a:xfrm>
        <a:prstGeom prst="straightConnector1">
          <a:avLst/>
        </a:prstGeom>
        <a:ln w="6350">
          <a:solidFill>
            <a:srgbClr val="ff0000"/>
          </a:solidFill>
          <a:miter/>
        </a:ln>
      </xdr:spPr>
    </xdr:cxnSp>
    <xdr:clientData/>
  </xdr:twoCellAnchor>
  <xdr:twoCellAnchor editAs="oneCell">
    <xdr:from>
      <xdr:col>86</xdr:col>
      <xdr:colOff>3960</xdr:colOff>
      <xdr:row>78</xdr:row>
      <xdr:rowOff>41040</xdr:rowOff>
    </xdr:from>
    <xdr:to>
      <xdr:col>88</xdr:col>
      <xdr:colOff>115920</xdr:colOff>
      <xdr:row>79</xdr:row>
      <xdr:rowOff>86040</xdr:rowOff>
    </xdr:to>
    <xdr:sp>
      <xdr:nvSpPr>
        <xdr:cNvPr id="2649" name="災害復旧費平均値テキスト"/>
        <xdr:cNvSpPr/>
      </xdr:nvSpPr>
      <xdr:spPr>
        <a:xfrm>
          <a:off x="15021720" y="13414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2,668</a:t>
          </a:r>
          <a:endParaRPr b="0" lang="en-US" sz="1000" spc="-1" strike="noStrike">
            <a:latin typeface="游明朝"/>
          </a:endParaRPr>
        </a:p>
      </xdr:txBody>
    </xdr:sp>
    <xdr:clientData/>
  </xdr:twoCellAnchor>
  <xdr:twoCellAnchor editAs="twoCell">
    <xdr:from>
      <xdr:col>85</xdr:col>
      <xdr:colOff>76320</xdr:colOff>
      <xdr:row>79</xdr:row>
      <xdr:rowOff>4320</xdr:rowOff>
    </xdr:from>
    <xdr:to>
      <xdr:col>85</xdr:col>
      <xdr:colOff>174240</xdr:colOff>
      <xdr:row>79</xdr:row>
      <xdr:rowOff>101880</xdr:rowOff>
    </xdr:to>
    <xdr:sp>
      <xdr:nvSpPr>
        <xdr:cNvPr id="2650" name="フローチャート: 判断 637"/>
        <xdr:cNvSpPr/>
      </xdr:nvSpPr>
      <xdr:spPr>
        <a:xfrm>
          <a:off x="14919480" y="13548960"/>
          <a:ext cx="979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91800</xdr:rowOff>
    </xdr:from>
    <xdr:to>
      <xdr:col>81</xdr:col>
      <xdr:colOff>50760</xdr:colOff>
      <xdr:row>79</xdr:row>
      <xdr:rowOff>95040</xdr:rowOff>
    </xdr:to>
    <xdr:cxnSp>
      <xdr:nvCxnSpPr>
        <xdr:cNvPr id="2651" name="直線コネクタ 638"/>
        <xdr:cNvCxnSpPr/>
      </xdr:nvCxnSpPr>
      <xdr:spPr>
        <a:xfrm flipV="1">
          <a:off x="13385520" y="13636440"/>
          <a:ext cx="810360" cy="3600"/>
        </a:xfrm>
        <a:prstGeom prst="straightConnector1">
          <a:avLst/>
        </a:prstGeom>
        <a:ln w="6350">
          <a:solidFill>
            <a:srgbClr val="ff0000"/>
          </a:solidFill>
          <a:miter/>
        </a:ln>
      </xdr:spPr>
    </xdr:cxnSp>
    <xdr:clientData/>
  </xdr:twoCellAnchor>
  <xdr:twoCellAnchor editAs="twoCell">
    <xdr:from>
      <xdr:col>81</xdr:col>
      <xdr:colOff>0</xdr:colOff>
      <xdr:row>78</xdr:row>
      <xdr:rowOff>156960</xdr:rowOff>
    </xdr:from>
    <xdr:to>
      <xdr:col>81</xdr:col>
      <xdr:colOff>101160</xdr:colOff>
      <xdr:row>79</xdr:row>
      <xdr:rowOff>89280</xdr:rowOff>
    </xdr:to>
    <xdr:sp>
      <xdr:nvSpPr>
        <xdr:cNvPr id="2652" name="フローチャート: 判断 639"/>
        <xdr:cNvSpPr/>
      </xdr:nvSpPr>
      <xdr:spPr>
        <a:xfrm>
          <a:off x="14144760" y="1353024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7560</xdr:colOff>
      <xdr:row>77</xdr:row>
      <xdr:rowOff>120600</xdr:rowOff>
    </xdr:from>
    <xdr:to>
      <xdr:col>82</xdr:col>
      <xdr:colOff>119520</xdr:colOff>
      <xdr:row>78</xdr:row>
      <xdr:rowOff>165240</xdr:rowOff>
    </xdr:to>
    <xdr:sp>
      <xdr:nvSpPr>
        <xdr:cNvPr id="2653" name="テキスト ボックス 640"/>
        <xdr:cNvSpPr/>
      </xdr:nvSpPr>
      <xdr:spPr>
        <a:xfrm>
          <a:off x="13977720" y="1332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3,485</a:t>
          </a:r>
          <a:endParaRPr b="0" lang="en-US" sz="1000" spc="-1" strike="noStrike">
            <a:latin typeface="游明朝"/>
          </a:endParaRPr>
        </a:p>
      </xdr:txBody>
    </xdr:sp>
    <xdr:clientData/>
  </xdr:twoCellAnchor>
  <xdr:twoCellAnchor editAs="twoCell">
    <xdr:from>
      <xdr:col>72</xdr:col>
      <xdr:colOff>0</xdr:colOff>
      <xdr:row>79</xdr:row>
      <xdr:rowOff>93960</xdr:rowOff>
    </xdr:from>
    <xdr:to>
      <xdr:col>76</xdr:col>
      <xdr:colOff>114120</xdr:colOff>
      <xdr:row>79</xdr:row>
      <xdr:rowOff>95040</xdr:rowOff>
    </xdr:to>
    <xdr:cxnSp>
      <xdr:nvCxnSpPr>
        <xdr:cNvPr id="2654" name="直線コネクタ 641"/>
        <xdr:cNvCxnSpPr/>
      </xdr:nvCxnSpPr>
      <xdr:spPr>
        <a:xfrm>
          <a:off x="12573000" y="13638600"/>
          <a:ext cx="812880" cy="1440"/>
        </a:xfrm>
        <a:prstGeom prst="straightConnector1">
          <a:avLst/>
        </a:prstGeom>
        <a:ln w="6350">
          <a:solidFill>
            <a:srgbClr val="ff0000"/>
          </a:solidFill>
          <a:miter/>
        </a:ln>
      </xdr:spPr>
    </xdr:cxnSp>
    <xdr:clientData/>
  </xdr:twoCellAnchor>
  <xdr:twoCellAnchor editAs="twoCell">
    <xdr:from>
      <xdr:col>76</xdr:col>
      <xdr:colOff>63360</xdr:colOff>
      <xdr:row>78</xdr:row>
      <xdr:rowOff>151200</xdr:rowOff>
    </xdr:from>
    <xdr:to>
      <xdr:col>76</xdr:col>
      <xdr:colOff>164520</xdr:colOff>
      <xdr:row>79</xdr:row>
      <xdr:rowOff>83520</xdr:rowOff>
    </xdr:to>
    <xdr:sp>
      <xdr:nvSpPr>
        <xdr:cNvPr id="2655" name="フローチャート: 判断 642"/>
        <xdr:cNvSpPr/>
      </xdr:nvSpPr>
      <xdr:spPr>
        <a:xfrm>
          <a:off x="13334760" y="13524480"/>
          <a:ext cx="10116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70920</xdr:colOff>
      <xdr:row>77</xdr:row>
      <xdr:rowOff>115920</xdr:rowOff>
    </xdr:from>
    <xdr:to>
      <xdr:col>78</xdr:col>
      <xdr:colOff>8280</xdr:colOff>
      <xdr:row>78</xdr:row>
      <xdr:rowOff>160560</xdr:rowOff>
    </xdr:to>
    <xdr:sp>
      <xdr:nvSpPr>
        <xdr:cNvPr id="2656" name="テキスト ボックス 643"/>
        <xdr:cNvSpPr/>
      </xdr:nvSpPr>
      <xdr:spPr>
        <a:xfrm>
          <a:off x="13167720" y="13317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3,821</a:t>
          </a:r>
          <a:endParaRPr b="0" lang="en-US" sz="1000" spc="-1" strike="noStrike">
            <a:latin typeface="游明朝"/>
          </a:endParaRPr>
        </a:p>
      </xdr:txBody>
    </xdr:sp>
    <xdr:clientData/>
  </xdr:twoCellAnchor>
  <xdr:twoCellAnchor editAs="twoCell">
    <xdr:from>
      <xdr:col>67</xdr:col>
      <xdr:colOff>50760</xdr:colOff>
      <xdr:row>79</xdr:row>
      <xdr:rowOff>84960</xdr:rowOff>
    </xdr:from>
    <xdr:to>
      <xdr:col>71</xdr:col>
      <xdr:colOff>174600</xdr:colOff>
      <xdr:row>79</xdr:row>
      <xdr:rowOff>93960</xdr:rowOff>
    </xdr:to>
    <xdr:cxnSp>
      <xdr:nvCxnSpPr>
        <xdr:cNvPr id="2657" name="直線コネクタ 644"/>
        <xdr:cNvCxnSpPr/>
      </xdr:nvCxnSpPr>
      <xdr:spPr>
        <a:xfrm>
          <a:off x="11750760" y="13629600"/>
          <a:ext cx="822600" cy="9360"/>
        </a:xfrm>
        <a:prstGeom prst="straightConnector1">
          <a:avLst/>
        </a:prstGeom>
        <a:ln w="6350">
          <a:solidFill>
            <a:srgbClr val="ff0000"/>
          </a:solidFill>
          <a:miter/>
        </a:ln>
      </xdr:spPr>
    </xdr:cxnSp>
    <xdr:clientData/>
  </xdr:twoCellAnchor>
  <xdr:twoCellAnchor editAs="twoCell">
    <xdr:from>
      <xdr:col>71</xdr:col>
      <xdr:colOff>127080</xdr:colOff>
      <xdr:row>78</xdr:row>
      <xdr:rowOff>154800</xdr:rowOff>
    </xdr:from>
    <xdr:to>
      <xdr:col>72</xdr:col>
      <xdr:colOff>37800</xdr:colOff>
      <xdr:row>79</xdr:row>
      <xdr:rowOff>87120</xdr:rowOff>
    </xdr:to>
    <xdr:sp>
      <xdr:nvSpPr>
        <xdr:cNvPr id="2658" name="フローチャート: 判断 645"/>
        <xdr:cNvSpPr/>
      </xdr:nvSpPr>
      <xdr:spPr>
        <a:xfrm>
          <a:off x="12525480" y="13528080"/>
          <a:ext cx="85320" cy="10368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134280</xdr:colOff>
      <xdr:row>77</xdr:row>
      <xdr:rowOff>119880</xdr:rowOff>
    </xdr:from>
    <xdr:to>
      <xdr:col>73</xdr:col>
      <xdr:colOff>71640</xdr:colOff>
      <xdr:row>78</xdr:row>
      <xdr:rowOff>164520</xdr:rowOff>
    </xdr:to>
    <xdr:sp>
      <xdr:nvSpPr>
        <xdr:cNvPr id="2659" name="テキスト ボックス 646"/>
        <xdr:cNvSpPr/>
      </xdr:nvSpPr>
      <xdr:spPr>
        <a:xfrm>
          <a:off x="12358080" y="13321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3,614</a:t>
          </a:r>
          <a:endParaRPr b="0" lang="en-US" sz="1000" spc="-1" strike="noStrike">
            <a:latin typeface="游明朝"/>
          </a:endParaRPr>
        </a:p>
      </xdr:txBody>
    </xdr:sp>
    <xdr:clientData/>
  </xdr:twoCellAnchor>
  <xdr:twoCellAnchor editAs="twoCell">
    <xdr:from>
      <xdr:col>67</xdr:col>
      <xdr:colOff>0</xdr:colOff>
      <xdr:row>79</xdr:row>
      <xdr:rowOff>9360</xdr:rowOff>
    </xdr:from>
    <xdr:to>
      <xdr:col>67</xdr:col>
      <xdr:colOff>101160</xdr:colOff>
      <xdr:row>79</xdr:row>
      <xdr:rowOff>106920</xdr:rowOff>
    </xdr:to>
    <xdr:sp>
      <xdr:nvSpPr>
        <xdr:cNvPr id="2660" name="フローチャート: 判断 647"/>
        <xdr:cNvSpPr/>
      </xdr:nvSpPr>
      <xdr:spPr>
        <a:xfrm>
          <a:off x="11700000" y="1355400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7560</xdr:colOff>
      <xdr:row>77</xdr:row>
      <xdr:rowOff>137520</xdr:rowOff>
    </xdr:from>
    <xdr:to>
      <xdr:col>68</xdr:col>
      <xdr:colOff>119520</xdr:colOff>
      <xdr:row>79</xdr:row>
      <xdr:rowOff>10800</xdr:rowOff>
    </xdr:to>
    <xdr:sp>
      <xdr:nvSpPr>
        <xdr:cNvPr id="2661" name="テキスト ボックス 648"/>
        <xdr:cNvSpPr/>
      </xdr:nvSpPr>
      <xdr:spPr>
        <a:xfrm>
          <a:off x="11532960" y="1333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2,328</a:t>
          </a:r>
          <a:endParaRPr b="0" lang="en-US" sz="1000" spc="-1" strike="noStrike">
            <a:latin typeface="游明朝"/>
          </a:endParaRPr>
        </a:p>
      </xdr:txBody>
    </xdr:sp>
    <xdr:clientData/>
  </xdr:twoCellAnchor>
  <xdr:twoCellAnchor editAs="oneCell">
    <xdr:from>
      <xdr:col>84</xdr:col>
      <xdr:colOff>127080</xdr:colOff>
      <xdr:row>81</xdr:row>
      <xdr:rowOff>92880</xdr:rowOff>
    </xdr:from>
    <xdr:to>
      <xdr:col>89</xdr:col>
      <xdr:colOff>15840</xdr:colOff>
      <xdr:row>82</xdr:row>
      <xdr:rowOff>137520</xdr:rowOff>
    </xdr:to>
    <xdr:sp>
      <xdr:nvSpPr>
        <xdr:cNvPr id="2662" name="テキスト ボックス 649"/>
        <xdr:cNvSpPr/>
      </xdr:nvSpPr>
      <xdr:spPr>
        <a:xfrm>
          <a:off x="1479564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92880</xdr:rowOff>
    </xdr:from>
    <xdr:to>
      <xdr:col>84</xdr:col>
      <xdr:colOff>114120</xdr:colOff>
      <xdr:row>82</xdr:row>
      <xdr:rowOff>137520</xdr:rowOff>
    </xdr:to>
    <xdr:sp>
      <xdr:nvSpPr>
        <xdr:cNvPr id="2663" name="テキスト ボックス 650"/>
        <xdr:cNvSpPr/>
      </xdr:nvSpPr>
      <xdr:spPr>
        <a:xfrm>
          <a:off x="1402092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92880</xdr:rowOff>
    </xdr:from>
    <xdr:to>
      <xdr:col>80</xdr:col>
      <xdr:colOff>2880</xdr:colOff>
      <xdr:row>82</xdr:row>
      <xdr:rowOff>137520</xdr:rowOff>
    </xdr:to>
    <xdr:sp>
      <xdr:nvSpPr>
        <xdr:cNvPr id="2664" name="テキスト ボックス 651"/>
        <xdr:cNvSpPr/>
      </xdr:nvSpPr>
      <xdr:spPr>
        <a:xfrm>
          <a:off x="1321128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81</xdr:row>
      <xdr:rowOff>92880</xdr:rowOff>
    </xdr:from>
    <xdr:to>
      <xdr:col>75</xdr:col>
      <xdr:colOff>63360</xdr:colOff>
      <xdr:row>82</xdr:row>
      <xdr:rowOff>137520</xdr:rowOff>
    </xdr:to>
    <xdr:sp>
      <xdr:nvSpPr>
        <xdr:cNvPr id="2665" name="テキスト ボックス 652"/>
        <xdr:cNvSpPr/>
      </xdr:nvSpPr>
      <xdr:spPr>
        <a:xfrm>
          <a:off x="1239840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92880</xdr:rowOff>
    </xdr:from>
    <xdr:to>
      <xdr:col>70</xdr:col>
      <xdr:colOff>114120</xdr:colOff>
      <xdr:row>82</xdr:row>
      <xdr:rowOff>137520</xdr:rowOff>
    </xdr:to>
    <xdr:sp>
      <xdr:nvSpPr>
        <xdr:cNvPr id="2666" name="テキスト ボックス 653"/>
        <xdr:cNvSpPr/>
      </xdr:nvSpPr>
      <xdr:spPr>
        <a:xfrm>
          <a:off x="11576160" y="1398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79</xdr:row>
      <xdr:rowOff>45720</xdr:rowOff>
    </xdr:from>
    <xdr:to>
      <xdr:col>85</xdr:col>
      <xdr:colOff>174240</xdr:colOff>
      <xdr:row>79</xdr:row>
      <xdr:rowOff>143280</xdr:rowOff>
    </xdr:to>
    <xdr:sp>
      <xdr:nvSpPr>
        <xdr:cNvPr id="2667" name="楕円 654"/>
        <xdr:cNvSpPr/>
      </xdr:nvSpPr>
      <xdr:spPr>
        <a:xfrm>
          <a:off x="14919480" y="13590360"/>
          <a:ext cx="979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2520</xdr:colOff>
      <xdr:row>78</xdr:row>
      <xdr:rowOff>163080</xdr:rowOff>
    </xdr:from>
    <xdr:to>
      <xdr:col>87</xdr:col>
      <xdr:colOff>136080</xdr:colOff>
      <xdr:row>80</xdr:row>
      <xdr:rowOff>36720</xdr:rowOff>
    </xdr:to>
    <xdr:sp>
      <xdr:nvSpPr>
        <xdr:cNvPr id="2668" name="災害復旧費該当値テキスト"/>
        <xdr:cNvSpPr/>
      </xdr:nvSpPr>
      <xdr:spPr>
        <a:xfrm>
          <a:off x="15020280" y="135363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a:t>
          </a:r>
          <a:endParaRPr b="0" lang="en-US" sz="1000" spc="-1" strike="noStrike">
            <a:latin typeface="游明朝"/>
          </a:endParaRPr>
        </a:p>
      </xdr:txBody>
    </xdr:sp>
    <xdr:clientData/>
  </xdr:twoCellAnchor>
  <xdr:twoCellAnchor editAs="twoCell">
    <xdr:from>
      <xdr:col>81</xdr:col>
      <xdr:colOff>0</xdr:colOff>
      <xdr:row>79</xdr:row>
      <xdr:rowOff>42480</xdr:rowOff>
    </xdr:from>
    <xdr:to>
      <xdr:col>81</xdr:col>
      <xdr:colOff>101160</xdr:colOff>
      <xdr:row>79</xdr:row>
      <xdr:rowOff>140040</xdr:rowOff>
    </xdr:to>
    <xdr:sp>
      <xdr:nvSpPr>
        <xdr:cNvPr id="2669" name="楕円 656"/>
        <xdr:cNvSpPr/>
      </xdr:nvSpPr>
      <xdr:spPr>
        <a:xfrm>
          <a:off x="14144760" y="1358712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52200</xdr:colOff>
      <xdr:row>79</xdr:row>
      <xdr:rowOff>147960</xdr:rowOff>
    </xdr:from>
    <xdr:to>
      <xdr:col>82</xdr:col>
      <xdr:colOff>74880</xdr:colOff>
      <xdr:row>81</xdr:row>
      <xdr:rowOff>21600</xdr:rowOff>
    </xdr:to>
    <xdr:sp>
      <xdr:nvSpPr>
        <xdr:cNvPr id="2670" name="テキスト ボックス 657"/>
        <xdr:cNvSpPr/>
      </xdr:nvSpPr>
      <xdr:spPr>
        <a:xfrm>
          <a:off x="14022360" y="13692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227</a:t>
          </a:r>
          <a:endParaRPr b="0" lang="en-US" sz="1000" spc="-1" strike="noStrike">
            <a:latin typeface="游明朝"/>
          </a:endParaRPr>
        </a:p>
      </xdr:txBody>
    </xdr:sp>
    <xdr:clientData/>
  </xdr:twoCellAnchor>
  <xdr:twoCellAnchor editAs="twoCell">
    <xdr:from>
      <xdr:col>76</xdr:col>
      <xdr:colOff>63360</xdr:colOff>
      <xdr:row>79</xdr:row>
      <xdr:rowOff>46440</xdr:rowOff>
    </xdr:from>
    <xdr:to>
      <xdr:col>76</xdr:col>
      <xdr:colOff>164520</xdr:colOff>
      <xdr:row>79</xdr:row>
      <xdr:rowOff>144000</xdr:rowOff>
    </xdr:to>
    <xdr:sp>
      <xdr:nvSpPr>
        <xdr:cNvPr id="2671" name="楕円 658"/>
        <xdr:cNvSpPr/>
      </xdr:nvSpPr>
      <xdr:spPr>
        <a:xfrm>
          <a:off x="13334760" y="13591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2160</xdr:colOff>
      <xdr:row>79</xdr:row>
      <xdr:rowOff>151560</xdr:rowOff>
    </xdr:from>
    <xdr:to>
      <xdr:col>77</xdr:col>
      <xdr:colOff>72360</xdr:colOff>
      <xdr:row>81</xdr:row>
      <xdr:rowOff>25200</xdr:rowOff>
    </xdr:to>
    <xdr:sp>
      <xdr:nvSpPr>
        <xdr:cNvPr id="2672" name="テキスト ボックス 659"/>
        <xdr:cNvSpPr/>
      </xdr:nvSpPr>
      <xdr:spPr>
        <a:xfrm>
          <a:off x="13273560" y="13696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79</xdr:row>
      <xdr:rowOff>45000</xdr:rowOff>
    </xdr:from>
    <xdr:to>
      <xdr:col>72</xdr:col>
      <xdr:colOff>37800</xdr:colOff>
      <xdr:row>79</xdr:row>
      <xdr:rowOff>142920</xdr:rowOff>
    </xdr:to>
    <xdr:sp>
      <xdr:nvSpPr>
        <xdr:cNvPr id="2673" name="楕円 660"/>
        <xdr:cNvSpPr/>
      </xdr:nvSpPr>
      <xdr:spPr>
        <a:xfrm>
          <a:off x="12525480" y="13589640"/>
          <a:ext cx="85320" cy="979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23400</xdr:colOff>
      <xdr:row>79</xdr:row>
      <xdr:rowOff>150480</xdr:rowOff>
    </xdr:from>
    <xdr:to>
      <xdr:col>72</xdr:col>
      <xdr:colOff>156960</xdr:colOff>
      <xdr:row>81</xdr:row>
      <xdr:rowOff>24120</xdr:rowOff>
    </xdr:to>
    <xdr:sp>
      <xdr:nvSpPr>
        <xdr:cNvPr id="2674" name="テキスト ボックス 661"/>
        <xdr:cNvSpPr/>
      </xdr:nvSpPr>
      <xdr:spPr>
        <a:xfrm>
          <a:off x="12421800" y="13695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67</xdr:col>
      <xdr:colOff>0</xdr:colOff>
      <xdr:row>79</xdr:row>
      <xdr:rowOff>36360</xdr:rowOff>
    </xdr:from>
    <xdr:to>
      <xdr:col>67</xdr:col>
      <xdr:colOff>101160</xdr:colOff>
      <xdr:row>79</xdr:row>
      <xdr:rowOff>133920</xdr:rowOff>
    </xdr:to>
    <xdr:sp>
      <xdr:nvSpPr>
        <xdr:cNvPr id="2675" name="楕円 662"/>
        <xdr:cNvSpPr/>
      </xdr:nvSpPr>
      <xdr:spPr>
        <a:xfrm>
          <a:off x="11700000" y="1358100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52200</xdr:colOff>
      <xdr:row>79</xdr:row>
      <xdr:rowOff>140400</xdr:rowOff>
    </xdr:from>
    <xdr:to>
      <xdr:col>68</xdr:col>
      <xdr:colOff>74880</xdr:colOff>
      <xdr:row>81</xdr:row>
      <xdr:rowOff>14040</xdr:rowOff>
    </xdr:to>
    <xdr:sp>
      <xdr:nvSpPr>
        <xdr:cNvPr id="2676" name="テキスト ボックス 663"/>
        <xdr:cNvSpPr/>
      </xdr:nvSpPr>
      <xdr:spPr>
        <a:xfrm>
          <a:off x="11577600" y="136850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a:t>
          </a:r>
          <a:endParaRPr b="0" lang="en-US" sz="1000" spc="-1" strike="noStrike">
            <a:latin typeface="游明朝"/>
          </a:endParaRPr>
        </a:p>
      </xdr:txBody>
    </xdr:sp>
    <xdr:clientData/>
  </xdr:twoCellAnchor>
  <xdr:twoCellAnchor editAs="twoCell">
    <xdr:from>
      <xdr:col>65</xdr:col>
      <xdr:colOff>63360</xdr:colOff>
      <xdr:row>83</xdr:row>
      <xdr:rowOff>55080</xdr:rowOff>
    </xdr:from>
    <xdr:to>
      <xdr:col>89</xdr:col>
      <xdr:colOff>174240</xdr:colOff>
      <xdr:row>85</xdr:row>
      <xdr:rowOff>29880</xdr:rowOff>
    </xdr:to>
    <xdr:sp>
      <xdr:nvSpPr>
        <xdr:cNvPr id="2677" name="正方形/長方形 664"/>
        <xdr:cNvSpPr/>
      </xdr:nvSpPr>
      <xdr:spPr>
        <a:xfrm>
          <a:off x="11414160" y="14285520"/>
          <a:ext cx="430164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85</xdr:row>
      <xdr:rowOff>55080</xdr:rowOff>
    </xdr:from>
    <xdr:to>
      <xdr:col>73</xdr:col>
      <xdr:colOff>174240</xdr:colOff>
      <xdr:row>86</xdr:row>
      <xdr:rowOff>133920</xdr:rowOff>
    </xdr:to>
    <xdr:sp>
      <xdr:nvSpPr>
        <xdr:cNvPr id="2678" name="正方形/長方形 665"/>
        <xdr:cNvSpPr/>
      </xdr:nvSpPr>
      <xdr:spPr>
        <a:xfrm>
          <a:off x="1152540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86400</xdr:rowOff>
    </xdr:from>
    <xdr:to>
      <xdr:col>73</xdr:col>
      <xdr:colOff>174240</xdr:colOff>
      <xdr:row>87</xdr:row>
      <xdr:rowOff>171000</xdr:rowOff>
    </xdr:to>
    <xdr:sp>
      <xdr:nvSpPr>
        <xdr:cNvPr id="2679" name="正方形/長方形 666"/>
        <xdr:cNvSpPr/>
      </xdr:nvSpPr>
      <xdr:spPr>
        <a:xfrm>
          <a:off x="1152540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23/37</a:t>
          </a:r>
          <a:endParaRPr b="0" lang="en-US" sz="1200" spc="-1" strike="noStrike">
            <a:latin typeface="游明朝"/>
          </a:endParaRPr>
        </a:p>
      </xdr:txBody>
    </xdr:sp>
    <xdr:clientData/>
  </xdr:twoCellAnchor>
  <xdr:twoCellAnchor editAs="twoCell">
    <xdr:from>
      <xdr:col>71</xdr:col>
      <xdr:colOff>63360</xdr:colOff>
      <xdr:row>85</xdr:row>
      <xdr:rowOff>55080</xdr:rowOff>
    </xdr:from>
    <xdr:to>
      <xdr:col>79</xdr:col>
      <xdr:colOff>63000</xdr:colOff>
      <xdr:row>86</xdr:row>
      <xdr:rowOff>133920</xdr:rowOff>
    </xdr:to>
    <xdr:sp>
      <xdr:nvSpPr>
        <xdr:cNvPr id="2680" name="正方形/長方形 667"/>
        <xdr:cNvSpPr/>
      </xdr:nvSpPr>
      <xdr:spPr>
        <a:xfrm>
          <a:off x="12461760" y="14628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86400</xdr:rowOff>
    </xdr:from>
    <xdr:to>
      <xdr:col>79</xdr:col>
      <xdr:colOff>63000</xdr:colOff>
      <xdr:row>87</xdr:row>
      <xdr:rowOff>171000</xdr:rowOff>
    </xdr:to>
    <xdr:sp>
      <xdr:nvSpPr>
        <xdr:cNvPr id="2681" name="正方形/長方形 668"/>
        <xdr:cNvSpPr/>
      </xdr:nvSpPr>
      <xdr:spPr>
        <a:xfrm>
          <a:off x="12461760" y="14831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43,986</a:t>
          </a:r>
          <a:endParaRPr b="0" lang="en-US" sz="1200" spc="-1" strike="noStrike">
            <a:latin typeface="游明朝"/>
          </a:endParaRPr>
        </a:p>
      </xdr:txBody>
    </xdr:sp>
    <xdr:clientData/>
  </xdr:twoCellAnchor>
  <xdr:twoCellAnchor editAs="twoCell">
    <xdr:from>
      <xdr:col>77</xdr:col>
      <xdr:colOff>63360</xdr:colOff>
      <xdr:row>85</xdr:row>
      <xdr:rowOff>55080</xdr:rowOff>
    </xdr:from>
    <xdr:to>
      <xdr:col>85</xdr:col>
      <xdr:colOff>63000</xdr:colOff>
      <xdr:row>86</xdr:row>
      <xdr:rowOff>133920</xdr:rowOff>
    </xdr:to>
    <xdr:sp>
      <xdr:nvSpPr>
        <xdr:cNvPr id="2682" name="正方形/長方形 669"/>
        <xdr:cNvSpPr/>
      </xdr:nvSpPr>
      <xdr:spPr>
        <a:xfrm>
          <a:off x="13509360" y="14628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86</xdr:row>
      <xdr:rowOff>86400</xdr:rowOff>
    </xdr:from>
    <xdr:to>
      <xdr:col>85</xdr:col>
      <xdr:colOff>63000</xdr:colOff>
      <xdr:row>87</xdr:row>
      <xdr:rowOff>171000</xdr:rowOff>
    </xdr:to>
    <xdr:sp>
      <xdr:nvSpPr>
        <xdr:cNvPr id="2683" name="正方形/長方形 670"/>
        <xdr:cNvSpPr/>
      </xdr:nvSpPr>
      <xdr:spPr>
        <a:xfrm>
          <a:off x="13509360" y="14831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55,087</a:t>
          </a:r>
          <a:endParaRPr b="0" lang="en-US" sz="1200" spc="-1" strike="noStrike">
            <a:latin typeface="游明朝"/>
          </a:endParaRPr>
        </a:p>
      </xdr:txBody>
    </xdr:sp>
    <xdr:clientData/>
  </xdr:twoCellAnchor>
  <xdr:twoCellAnchor editAs="twoCell">
    <xdr:from>
      <xdr:col>65</xdr:col>
      <xdr:colOff>63360</xdr:colOff>
      <xdr:row>88</xdr:row>
      <xdr:rowOff>24840</xdr:rowOff>
    </xdr:from>
    <xdr:to>
      <xdr:col>89</xdr:col>
      <xdr:colOff>174240</xdr:colOff>
      <xdr:row>101</xdr:row>
      <xdr:rowOff>82440</xdr:rowOff>
    </xdr:to>
    <xdr:sp>
      <xdr:nvSpPr>
        <xdr:cNvPr id="2684" name="正方形/長方形 671"/>
        <xdr:cNvSpPr/>
      </xdr:nvSpPr>
      <xdr:spPr>
        <a:xfrm>
          <a:off x="11414160" y="15112440"/>
          <a:ext cx="4301640" cy="22863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2685" name="テキスト ボックス 672"/>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89</xdr:col>
      <xdr:colOff>174600</xdr:colOff>
      <xdr:row>101</xdr:row>
      <xdr:rowOff>82440</xdr:rowOff>
    </xdr:to>
    <xdr:cxnSp>
      <xdr:nvCxnSpPr>
        <xdr:cNvPr id="2686" name="直線コネクタ 673"/>
        <xdr:cNvCxnSpPr/>
      </xdr:nvCxnSpPr>
      <xdr:spPr>
        <a:xfrm>
          <a:off x="11414160" y="17398800"/>
          <a:ext cx="4302360" cy="360"/>
        </a:xfrm>
        <a:prstGeom prst="straightConnector1">
          <a:avLst/>
        </a:prstGeom>
        <a:ln w="6350">
          <a:solidFill>
            <a:srgbClr val="c0c0c0"/>
          </a:solidFill>
          <a:miter/>
        </a:ln>
      </xdr:spPr>
    </xdr:cxnSp>
    <xdr:clientData/>
  </xdr:twoCellAnchor>
  <xdr:twoCellAnchor editAs="twoCell">
    <xdr:from>
      <xdr:col>65</xdr:col>
      <xdr:colOff>63360</xdr:colOff>
      <xdr:row>99</xdr:row>
      <xdr:rowOff>44280</xdr:rowOff>
    </xdr:from>
    <xdr:to>
      <xdr:col>89</xdr:col>
      <xdr:colOff>174600</xdr:colOff>
      <xdr:row>99</xdr:row>
      <xdr:rowOff>44280</xdr:rowOff>
    </xdr:to>
    <xdr:cxnSp>
      <xdr:nvCxnSpPr>
        <xdr:cNvPr id="2687" name="直線コネクタ 674"/>
        <xdr:cNvCxnSpPr/>
      </xdr:nvCxnSpPr>
      <xdr:spPr>
        <a:xfrm>
          <a:off x="11414160" y="17017920"/>
          <a:ext cx="4302360" cy="360"/>
        </a:xfrm>
        <a:prstGeom prst="straightConnector1">
          <a:avLst/>
        </a:prstGeom>
        <a:ln w="6350">
          <a:solidFill>
            <a:srgbClr val="c0c0c0"/>
          </a:solidFill>
          <a:miter/>
        </a:ln>
      </xdr:spPr>
    </xdr:cxnSp>
    <xdr:clientData/>
  </xdr:twoCellAnchor>
  <xdr:twoCellAnchor editAs="oneCell">
    <xdr:from>
      <xdr:col>64</xdr:col>
      <xdr:colOff>6840</xdr:colOff>
      <xdr:row>98</xdr:row>
      <xdr:rowOff>95040</xdr:rowOff>
    </xdr:from>
    <xdr:to>
      <xdr:col>65</xdr:col>
      <xdr:colOff>76680</xdr:colOff>
      <xdr:row>99</xdr:row>
      <xdr:rowOff>140040</xdr:rowOff>
    </xdr:to>
    <xdr:sp>
      <xdr:nvSpPr>
        <xdr:cNvPr id="2688" name="テキスト ボックス 675"/>
        <xdr:cNvSpPr/>
      </xdr:nvSpPr>
      <xdr:spPr>
        <a:xfrm>
          <a:off x="11182680" y="16897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97</xdr:row>
      <xdr:rowOff>6120</xdr:rowOff>
    </xdr:from>
    <xdr:to>
      <xdr:col>89</xdr:col>
      <xdr:colOff>174600</xdr:colOff>
      <xdr:row>97</xdr:row>
      <xdr:rowOff>6120</xdr:rowOff>
    </xdr:to>
    <xdr:cxnSp>
      <xdr:nvCxnSpPr>
        <xdr:cNvPr id="2689" name="直線コネクタ 676"/>
        <xdr:cNvCxnSpPr/>
      </xdr:nvCxnSpPr>
      <xdr:spPr>
        <a:xfrm>
          <a:off x="11414160" y="16636680"/>
          <a:ext cx="4302360" cy="360"/>
        </a:xfrm>
        <a:prstGeom prst="straightConnector1">
          <a:avLst/>
        </a:prstGeom>
        <a:ln w="6350">
          <a:solidFill>
            <a:srgbClr val="c0c0c0"/>
          </a:solidFill>
          <a:miter/>
        </a:ln>
      </xdr:spPr>
    </xdr:cxnSp>
    <xdr:clientData/>
  </xdr:twoCellAnchor>
  <xdr:twoCellAnchor editAs="oneCell">
    <xdr:from>
      <xdr:col>62</xdr:col>
      <xdr:colOff>103680</xdr:colOff>
      <xdr:row>96</xdr:row>
      <xdr:rowOff>56880</xdr:rowOff>
    </xdr:from>
    <xdr:to>
      <xdr:col>65</xdr:col>
      <xdr:colOff>104400</xdr:colOff>
      <xdr:row>97</xdr:row>
      <xdr:rowOff>101880</xdr:rowOff>
    </xdr:to>
    <xdr:sp>
      <xdr:nvSpPr>
        <xdr:cNvPr id="2690" name="テキスト ボックス 677"/>
        <xdr:cNvSpPr/>
      </xdr:nvSpPr>
      <xdr:spPr>
        <a:xfrm>
          <a:off x="1093032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94</xdr:row>
      <xdr:rowOff>139680</xdr:rowOff>
    </xdr:from>
    <xdr:to>
      <xdr:col>89</xdr:col>
      <xdr:colOff>174600</xdr:colOff>
      <xdr:row>94</xdr:row>
      <xdr:rowOff>139680</xdr:rowOff>
    </xdr:to>
    <xdr:cxnSp>
      <xdr:nvCxnSpPr>
        <xdr:cNvPr id="2691" name="直線コネクタ 678"/>
        <xdr:cNvCxnSpPr/>
      </xdr:nvCxnSpPr>
      <xdr:spPr>
        <a:xfrm>
          <a:off x="11414160" y="16256160"/>
          <a:ext cx="4302360" cy="360"/>
        </a:xfrm>
        <a:prstGeom prst="straightConnector1">
          <a:avLst/>
        </a:prstGeom>
        <a:ln w="6350">
          <a:solidFill>
            <a:srgbClr val="c0c0c0"/>
          </a:solidFill>
          <a:miter/>
        </a:ln>
      </xdr:spPr>
    </xdr:cxnSp>
    <xdr:clientData/>
  </xdr:twoCellAnchor>
  <xdr:twoCellAnchor editAs="oneCell">
    <xdr:from>
      <xdr:col>62</xdr:col>
      <xdr:colOff>103680</xdr:colOff>
      <xdr:row>94</xdr:row>
      <xdr:rowOff>15120</xdr:rowOff>
    </xdr:from>
    <xdr:to>
      <xdr:col>65</xdr:col>
      <xdr:colOff>104400</xdr:colOff>
      <xdr:row>95</xdr:row>
      <xdr:rowOff>60120</xdr:rowOff>
    </xdr:to>
    <xdr:sp>
      <xdr:nvSpPr>
        <xdr:cNvPr id="2692" name="テキスト ボックス 679"/>
        <xdr:cNvSpPr/>
      </xdr:nvSpPr>
      <xdr:spPr>
        <a:xfrm>
          <a:off x="10930320" y="1613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92</xdr:row>
      <xdr:rowOff>101520</xdr:rowOff>
    </xdr:from>
    <xdr:to>
      <xdr:col>89</xdr:col>
      <xdr:colOff>174600</xdr:colOff>
      <xdr:row>92</xdr:row>
      <xdr:rowOff>101520</xdr:rowOff>
    </xdr:to>
    <xdr:cxnSp>
      <xdr:nvCxnSpPr>
        <xdr:cNvPr id="2693" name="直線コネクタ 680"/>
        <xdr:cNvCxnSpPr/>
      </xdr:nvCxnSpPr>
      <xdr:spPr>
        <a:xfrm>
          <a:off x="11414160" y="15874920"/>
          <a:ext cx="4302360" cy="360"/>
        </a:xfrm>
        <a:prstGeom prst="straightConnector1">
          <a:avLst/>
        </a:prstGeom>
        <a:ln w="6350">
          <a:solidFill>
            <a:srgbClr val="c0c0c0"/>
          </a:solidFill>
          <a:miter/>
        </a:ln>
      </xdr:spPr>
    </xdr:cxnSp>
    <xdr:clientData/>
  </xdr:twoCellAnchor>
  <xdr:twoCellAnchor editAs="oneCell">
    <xdr:from>
      <xdr:col>62</xdr:col>
      <xdr:colOff>103680</xdr:colOff>
      <xdr:row>91</xdr:row>
      <xdr:rowOff>151920</xdr:rowOff>
    </xdr:from>
    <xdr:to>
      <xdr:col>65</xdr:col>
      <xdr:colOff>104400</xdr:colOff>
      <xdr:row>93</xdr:row>
      <xdr:rowOff>25560</xdr:rowOff>
    </xdr:to>
    <xdr:sp>
      <xdr:nvSpPr>
        <xdr:cNvPr id="2694" name="テキスト ボックス 681"/>
        <xdr:cNvSpPr/>
      </xdr:nvSpPr>
      <xdr:spPr>
        <a:xfrm>
          <a:off x="1093032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90</xdr:row>
      <xdr:rowOff>60840</xdr:rowOff>
    </xdr:from>
    <xdr:to>
      <xdr:col>89</xdr:col>
      <xdr:colOff>174600</xdr:colOff>
      <xdr:row>90</xdr:row>
      <xdr:rowOff>60840</xdr:rowOff>
    </xdr:to>
    <xdr:cxnSp>
      <xdr:nvCxnSpPr>
        <xdr:cNvPr id="2695" name="直線コネクタ 682"/>
        <xdr:cNvCxnSpPr/>
      </xdr:nvCxnSpPr>
      <xdr:spPr>
        <a:xfrm>
          <a:off x="11414160" y="15491520"/>
          <a:ext cx="4302360" cy="360"/>
        </a:xfrm>
        <a:prstGeom prst="straightConnector1">
          <a:avLst/>
        </a:prstGeom>
        <a:ln w="6350">
          <a:solidFill>
            <a:srgbClr val="c0c0c0"/>
          </a:solidFill>
          <a:miter/>
        </a:ln>
      </xdr:spPr>
    </xdr:cxnSp>
    <xdr:clientData/>
  </xdr:twoCellAnchor>
  <xdr:twoCellAnchor editAs="oneCell">
    <xdr:from>
      <xdr:col>62</xdr:col>
      <xdr:colOff>103680</xdr:colOff>
      <xdr:row>89</xdr:row>
      <xdr:rowOff>104040</xdr:rowOff>
    </xdr:from>
    <xdr:to>
      <xdr:col>65</xdr:col>
      <xdr:colOff>104400</xdr:colOff>
      <xdr:row>90</xdr:row>
      <xdr:rowOff>148680</xdr:rowOff>
    </xdr:to>
    <xdr:sp>
      <xdr:nvSpPr>
        <xdr:cNvPr id="2696" name="テキスト ボックス 683"/>
        <xdr:cNvSpPr/>
      </xdr:nvSpPr>
      <xdr:spPr>
        <a:xfrm>
          <a:off x="10930320" y="1536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88</xdr:row>
      <xdr:rowOff>24480</xdr:rowOff>
    </xdr:from>
    <xdr:to>
      <xdr:col>89</xdr:col>
      <xdr:colOff>174600</xdr:colOff>
      <xdr:row>88</xdr:row>
      <xdr:rowOff>24480</xdr:rowOff>
    </xdr:to>
    <xdr:cxnSp>
      <xdr:nvCxnSpPr>
        <xdr:cNvPr id="2697" name="直線コネクタ 684"/>
        <xdr:cNvCxnSpPr/>
      </xdr:nvCxnSpPr>
      <xdr:spPr>
        <a:xfrm>
          <a:off x="11414160" y="15112080"/>
          <a:ext cx="4302360" cy="360"/>
        </a:xfrm>
        <a:prstGeom prst="straightConnector1">
          <a:avLst/>
        </a:prstGeom>
        <a:ln w="6350">
          <a:solidFill>
            <a:srgbClr val="c0c0c0"/>
          </a:solidFill>
          <a:miter/>
        </a:ln>
      </xdr:spPr>
    </xdr:cxnSp>
    <xdr:clientData/>
  </xdr:twoCellAnchor>
  <xdr:twoCellAnchor editAs="oneCell">
    <xdr:from>
      <xdr:col>62</xdr:col>
      <xdr:colOff>42480</xdr:colOff>
      <xdr:row>87</xdr:row>
      <xdr:rowOff>65880</xdr:rowOff>
    </xdr:from>
    <xdr:to>
      <xdr:col>65</xdr:col>
      <xdr:colOff>106920</xdr:colOff>
      <xdr:row>88</xdr:row>
      <xdr:rowOff>110880</xdr:rowOff>
    </xdr:to>
    <xdr:sp>
      <xdr:nvSpPr>
        <xdr:cNvPr id="2698" name="テキスト ボックス 685"/>
        <xdr:cNvSpPr/>
      </xdr:nvSpPr>
      <xdr:spPr>
        <a:xfrm>
          <a:off x="10869120" y="14982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88</xdr:row>
      <xdr:rowOff>24840</xdr:rowOff>
    </xdr:from>
    <xdr:to>
      <xdr:col>89</xdr:col>
      <xdr:colOff>174240</xdr:colOff>
      <xdr:row>101</xdr:row>
      <xdr:rowOff>82440</xdr:rowOff>
    </xdr:to>
    <xdr:sp>
      <xdr:nvSpPr>
        <xdr:cNvPr id="2699" name="公債費グラフ枠"/>
        <xdr:cNvSpPr/>
      </xdr:nvSpPr>
      <xdr:spPr>
        <a:xfrm>
          <a:off x="11414160" y="15112440"/>
          <a:ext cx="4301640" cy="2286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79920</xdr:rowOff>
    </xdr:from>
    <xdr:to>
      <xdr:col>85</xdr:col>
      <xdr:colOff>126360</xdr:colOff>
      <xdr:row>98</xdr:row>
      <xdr:rowOff>21960</xdr:rowOff>
    </xdr:to>
    <xdr:cxnSp>
      <xdr:nvCxnSpPr>
        <xdr:cNvPr id="2700" name="直線コネクタ 687"/>
        <xdr:cNvCxnSpPr/>
      </xdr:nvCxnSpPr>
      <xdr:spPr>
        <a:xfrm flipV="1">
          <a:off x="14968080" y="15510600"/>
          <a:ext cx="1800" cy="1314000"/>
        </a:xfrm>
        <a:prstGeom prst="straightConnector1">
          <a:avLst/>
        </a:prstGeom>
        <a:ln w="31750">
          <a:solidFill>
            <a:srgbClr val="808080"/>
          </a:solidFill>
          <a:miter/>
        </a:ln>
      </xdr:spPr>
    </xdr:cxnSp>
    <xdr:clientData/>
  </xdr:twoCellAnchor>
  <xdr:twoCellAnchor editAs="oneCell">
    <xdr:from>
      <xdr:col>86</xdr:col>
      <xdr:colOff>4680</xdr:colOff>
      <xdr:row>98</xdr:row>
      <xdr:rowOff>47160</xdr:rowOff>
    </xdr:from>
    <xdr:to>
      <xdr:col>89</xdr:col>
      <xdr:colOff>5760</xdr:colOff>
      <xdr:row>99</xdr:row>
      <xdr:rowOff>92160</xdr:rowOff>
    </xdr:to>
    <xdr:sp>
      <xdr:nvSpPr>
        <xdr:cNvPr id="2701" name="公債費最小値テキスト"/>
        <xdr:cNvSpPr/>
      </xdr:nvSpPr>
      <xdr:spPr>
        <a:xfrm>
          <a:off x="15022440" y="16849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10,167</a:t>
          </a:r>
          <a:endParaRPr b="0" lang="en-US" sz="1000" spc="-1" strike="noStrike">
            <a:latin typeface="游明朝"/>
          </a:endParaRPr>
        </a:p>
      </xdr:txBody>
    </xdr:sp>
    <xdr:clientData/>
  </xdr:twoCellAnchor>
  <xdr:twoCellAnchor editAs="twoCell">
    <xdr:from>
      <xdr:col>85</xdr:col>
      <xdr:colOff>37800</xdr:colOff>
      <xdr:row>98</xdr:row>
      <xdr:rowOff>21960</xdr:rowOff>
    </xdr:from>
    <xdr:to>
      <xdr:col>86</xdr:col>
      <xdr:colOff>25200</xdr:colOff>
      <xdr:row>98</xdr:row>
      <xdr:rowOff>21960</xdr:rowOff>
    </xdr:to>
    <xdr:cxnSp>
      <xdr:nvCxnSpPr>
        <xdr:cNvPr id="2702" name="直線コネクタ 689"/>
        <xdr:cNvCxnSpPr/>
      </xdr:nvCxnSpPr>
      <xdr:spPr>
        <a:xfrm>
          <a:off x="14880960" y="16824240"/>
          <a:ext cx="162360" cy="360"/>
        </a:xfrm>
        <a:prstGeom prst="straightConnector1">
          <a:avLst/>
        </a:prstGeom>
        <a:ln w="19050">
          <a:solidFill>
            <a:srgbClr val="000000"/>
          </a:solidFill>
          <a:miter/>
        </a:ln>
      </xdr:spPr>
    </xdr:cxnSp>
    <xdr:clientData/>
  </xdr:twoCellAnchor>
  <xdr:twoCellAnchor editAs="oneCell">
    <xdr:from>
      <xdr:col>86</xdr:col>
      <xdr:colOff>4680</xdr:colOff>
      <xdr:row>89</xdr:row>
      <xdr:rowOff>42480</xdr:rowOff>
    </xdr:from>
    <xdr:to>
      <xdr:col>89</xdr:col>
      <xdr:colOff>5760</xdr:colOff>
      <xdr:row>90</xdr:row>
      <xdr:rowOff>87120</xdr:rowOff>
    </xdr:to>
    <xdr:sp>
      <xdr:nvSpPr>
        <xdr:cNvPr id="2703" name="公債費最大値テキスト"/>
        <xdr:cNvSpPr/>
      </xdr:nvSpPr>
      <xdr:spPr>
        <a:xfrm>
          <a:off x="15022440" y="15301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78,963</a:t>
          </a:r>
          <a:endParaRPr b="0" lang="en-US" sz="1000" spc="-1" strike="noStrike">
            <a:latin typeface="游明朝"/>
          </a:endParaRPr>
        </a:p>
      </xdr:txBody>
    </xdr:sp>
    <xdr:clientData/>
  </xdr:twoCellAnchor>
  <xdr:twoCellAnchor editAs="twoCell">
    <xdr:from>
      <xdr:col>85</xdr:col>
      <xdr:colOff>37800</xdr:colOff>
      <xdr:row>90</xdr:row>
      <xdr:rowOff>79920</xdr:rowOff>
    </xdr:from>
    <xdr:to>
      <xdr:col>86</xdr:col>
      <xdr:colOff>25200</xdr:colOff>
      <xdr:row>90</xdr:row>
      <xdr:rowOff>79920</xdr:rowOff>
    </xdr:to>
    <xdr:cxnSp>
      <xdr:nvCxnSpPr>
        <xdr:cNvPr id="2704" name="直線コネクタ 691"/>
        <xdr:cNvCxnSpPr/>
      </xdr:nvCxnSpPr>
      <xdr:spPr>
        <a:xfrm>
          <a:off x="14880960" y="15510600"/>
          <a:ext cx="162360" cy="360"/>
        </a:xfrm>
        <a:prstGeom prst="straightConnector1">
          <a:avLst/>
        </a:prstGeom>
        <a:ln w="19050">
          <a:solidFill>
            <a:srgbClr val="000000"/>
          </a:solidFill>
          <a:miter/>
        </a:ln>
      </xdr:spPr>
    </xdr:cxnSp>
    <xdr:clientData/>
  </xdr:twoCellAnchor>
  <xdr:twoCellAnchor editAs="twoCell">
    <xdr:from>
      <xdr:col>81</xdr:col>
      <xdr:colOff>50760</xdr:colOff>
      <xdr:row>95</xdr:row>
      <xdr:rowOff>110880</xdr:rowOff>
    </xdr:from>
    <xdr:to>
      <xdr:col>85</xdr:col>
      <xdr:colOff>126720</xdr:colOff>
      <xdr:row>95</xdr:row>
      <xdr:rowOff>123480</xdr:rowOff>
    </xdr:to>
    <xdr:cxnSp>
      <xdr:nvCxnSpPr>
        <xdr:cNvPr id="2705" name="直線コネクタ 692"/>
        <xdr:cNvCxnSpPr/>
      </xdr:nvCxnSpPr>
      <xdr:spPr>
        <a:xfrm flipV="1">
          <a:off x="14195520" y="16398720"/>
          <a:ext cx="774720" cy="12960"/>
        </a:xfrm>
        <a:prstGeom prst="straightConnector1">
          <a:avLst/>
        </a:prstGeom>
        <a:ln w="6350">
          <a:solidFill>
            <a:srgbClr val="ff0000"/>
          </a:solidFill>
          <a:miter/>
        </a:ln>
      </xdr:spPr>
    </xdr:cxnSp>
    <xdr:clientData/>
  </xdr:twoCellAnchor>
  <xdr:twoCellAnchor editAs="oneCell">
    <xdr:from>
      <xdr:col>86</xdr:col>
      <xdr:colOff>4680</xdr:colOff>
      <xdr:row>94</xdr:row>
      <xdr:rowOff>45360</xdr:rowOff>
    </xdr:from>
    <xdr:to>
      <xdr:col>89</xdr:col>
      <xdr:colOff>5760</xdr:colOff>
      <xdr:row>95</xdr:row>
      <xdr:rowOff>90360</xdr:rowOff>
    </xdr:to>
    <xdr:sp>
      <xdr:nvSpPr>
        <xdr:cNvPr id="2706" name="公債費平均値テキスト"/>
        <xdr:cNvSpPr/>
      </xdr:nvSpPr>
      <xdr:spPr>
        <a:xfrm>
          <a:off x="15022440" y="1616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35,606</a:t>
          </a:r>
          <a:endParaRPr b="0" lang="en-US" sz="1000" spc="-1" strike="noStrike">
            <a:latin typeface="游明朝"/>
          </a:endParaRPr>
        </a:p>
      </xdr:txBody>
    </xdr:sp>
    <xdr:clientData/>
  </xdr:twoCellAnchor>
  <xdr:twoCellAnchor editAs="twoCell">
    <xdr:from>
      <xdr:col>85</xdr:col>
      <xdr:colOff>76320</xdr:colOff>
      <xdr:row>95</xdr:row>
      <xdr:rowOff>1440</xdr:rowOff>
    </xdr:from>
    <xdr:to>
      <xdr:col>85</xdr:col>
      <xdr:colOff>174240</xdr:colOff>
      <xdr:row>95</xdr:row>
      <xdr:rowOff>102600</xdr:rowOff>
    </xdr:to>
    <xdr:sp>
      <xdr:nvSpPr>
        <xdr:cNvPr id="2707" name="フローチャート: 判断 694"/>
        <xdr:cNvSpPr/>
      </xdr:nvSpPr>
      <xdr:spPr>
        <a:xfrm>
          <a:off x="14919480" y="16289280"/>
          <a:ext cx="979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95</xdr:row>
      <xdr:rowOff>106560</xdr:rowOff>
    </xdr:from>
    <xdr:to>
      <xdr:col>81</xdr:col>
      <xdr:colOff>50760</xdr:colOff>
      <xdr:row>95</xdr:row>
      <xdr:rowOff>123480</xdr:rowOff>
    </xdr:to>
    <xdr:cxnSp>
      <xdr:nvCxnSpPr>
        <xdr:cNvPr id="2708" name="直線コネクタ 695"/>
        <xdr:cNvCxnSpPr/>
      </xdr:nvCxnSpPr>
      <xdr:spPr>
        <a:xfrm>
          <a:off x="13385520" y="16394400"/>
          <a:ext cx="810360" cy="17280"/>
        </a:xfrm>
        <a:prstGeom prst="straightConnector1">
          <a:avLst/>
        </a:prstGeom>
        <a:ln w="6350">
          <a:solidFill>
            <a:srgbClr val="ff0000"/>
          </a:solidFill>
          <a:miter/>
        </a:ln>
      </xdr:spPr>
    </xdr:cxnSp>
    <xdr:clientData/>
  </xdr:twoCellAnchor>
  <xdr:twoCellAnchor editAs="twoCell">
    <xdr:from>
      <xdr:col>81</xdr:col>
      <xdr:colOff>0</xdr:colOff>
      <xdr:row>95</xdr:row>
      <xdr:rowOff>30600</xdr:rowOff>
    </xdr:from>
    <xdr:to>
      <xdr:col>81</xdr:col>
      <xdr:colOff>101160</xdr:colOff>
      <xdr:row>95</xdr:row>
      <xdr:rowOff>131760</xdr:rowOff>
    </xdr:to>
    <xdr:sp>
      <xdr:nvSpPr>
        <xdr:cNvPr id="2709" name="フローチャート: 判断 696"/>
        <xdr:cNvSpPr/>
      </xdr:nvSpPr>
      <xdr:spPr>
        <a:xfrm>
          <a:off x="14144760" y="16318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93</xdr:row>
      <xdr:rowOff>169920</xdr:rowOff>
    </xdr:from>
    <xdr:to>
      <xdr:col>82</xdr:col>
      <xdr:colOff>166680</xdr:colOff>
      <xdr:row>95</xdr:row>
      <xdr:rowOff>43200</xdr:rowOff>
    </xdr:to>
    <xdr:sp>
      <xdr:nvSpPr>
        <xdr:cNvPr id="2710" name="テキスト ボックス 697"/>
        <xdr:cNvSpPr/>
      </xdr:nvSpPr>
      <xdr:spPr>
        <a:xfrm>
          <a:off x="13961160" y="1611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34,055</a:t>
          </a:r>
          <a:endParaRPr b="0" lang="en-US" sz="1000" spc="-1" strike="noStrike">
            <a:latin typeface="游明朝"/>
          </a:endParaRPr>
        </a:p>
      </xdr:txBody>
    </xdr:sp>
    <xdr:clientData/>
  </xdr:twoCellAnchor>
  <xdr:twoCellAnchor editAs="twoCell">
    <xdr:from>
      <xdr:col>72</xdr:col>
      <xdr:colOff>0</xdr:colOff>
      <xdr:row>94</xdr:row>
      <xdr:rowOff>104040</xdr:rowOff>
    </xdr:from>
    <xdr:to>
      <xdr:col>76</xdr:col>
      <xdr:colOff>114120</xdr:colOff>
      <xdr:row>95</xdr:row>
      <xdr:rowOff>106560</xdr:rowOff>
    </xdr:to>
    <xdr:cxnSp>
      <xdr:nvCxnSpPr>
        <xdr:cNvPr id="2711" name="直線コネクタ 698"/>
        <xdr:cNvCxnSpPr/>
      </xdr:nvCxnSpPr>
      <xdr:spPr>
        <a:xfrm>
          <a:off x="12573000" y="16220520"/>
          <a:ext cx="812880" cy="174240"/>
        </a:xfrm>
        <a:prstGeom prst="straightConnector1">
          <a:avLst/>
        </a:prstGeom>
        <a:ln w="6350">
          <a:solidFill>
            <a:srgbClr val="ff0000"/>
          </a:solidFill>
          <a:miter/>
        </a:ln>
      </xdr:spPr>
    </xdr:cxnSp>
    <xdr:clientData/>
  </xdr:twoCellAnchor>
  <xdr:twoCellAnchor editAs="twoCell">
    <xdr:from>
      <xdr:col>76</xdr:col>
      <xdr:colOff>63360</xdr:colOff>
      <xdr:row>95</xdr:row>
      <xdr:rowOff>84600</xdr:rowOff>
    </xdr:from>
    <xdr:to>
      <xdr:col>76</xdr:col>
      <xdr:colOff>164520</xdr:colOff>
      <xdr:row>96</xdr:row>
      <xdr:rowOff>14400</xdr:rowOff>
    </xdr:to>
    <xdr:sp>
      <xdr:nvSpPr>
        <xdr:cNvPr id="2712" name="フローチャート: 判断 699"/>
        <xdr:cNvSpPr/>
      </xdr:nvSpPr>
      <xdr:spPr>
        <a:xfrm>
          <a:off x="13334760" y="16372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96</xdr:row>
      <xdr:rowOff>24480</xdr:rowOff>
    </xdr:from>
    <xdr:to>
      <xdr:col>78</xdr:col>
      <xdr:colOff>39960</xdr:colOff>
      <xdr:row>97</xdr:row>
      <xdr:rowOff>69480</xdr:rowOff>
    </xdr:to>
    <xdr:sp>
      <xdr:nvSpPr>
        <xdr:cNvPr id="2713" name="テキスト ボックス 700"/>
        <xdr:cNvSpPr/>
      </xdr:nvSpPr>
      <xdr:spPr>
        <a:xfrm>
          <a:off x="13135680" y="1648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31,220</a:t>
          </a:r>
          <a:endParaRPr b="0" lang="en-US" sz="1000" spc="-1" strike="noStrike">
            <a:latin typeface="游明朝"/>
          </a:endParaRPr>
        </a:p>
      </xdr:txBody>
    </xdr:sp>
    <xdr:clientData/>
  </xdr:twoCellAnchor>
  <xdr:twoCellAnchor editAs="twoCell">
    <xdr:from>
      <xdr:col>67</xdr:col>
      <xdr:colOff>50760</xdr:colOff>
      <xdr:row>94</xdr:row>
      <xdr:rowOff>104040</xdr:rowOff>
    </xdr:from>
    <xdr:to>
      <xdr:col>71</xdr:col>
      <xdr:colOff>174600</xdr:colOff>
      <xdr:row>95</xdr:row>
      <xdr:rowOff>26640</xdr:rowOff>
    </xdr:to>
    <xdr:cxnSp>
      <xdr:nvCxnSpPr>
        <xdr:cNvPr id="2714" name="直線コネクタ 701"/>
        <xdr:cNvCxnSpPr/>
      </xdr:nvCxnSpPr>
      <xdr:spPr>
        <a:xfrm flipV="1">
          <a:off x="11750760" y="16220520"/>
          <a:ext cx="822600" cy="94320"/>
        </a:xfrm>
        <a:prstGeom prst="straightConnector1">
          <a:avLst/>
        </a:prstGeom>
        <a:ln w="6350">
          <a:solidFill>
            <a:srgbClr val="ff0000"/>
          </a:solidFill>
          <a:miter/>
        </a:ln>
      </xdr:spPr>
    </xdr:cxnSp>
    <xdr:clientData/>
  </xdr:twoCellAnchor>
  <xdr:twoCellAnchor editAs="twoCell">
    <xdr:from>
      <xdr:col>71</xdr:col>
      <xdr:colOff>127080</xdr:colOff>
      <xdr:row>95</xdr:row>
      <xdr:rowOff>13320</xdr:rowOff>
    </xdr:from>
    <xdr:to>
      <xdr:col>72</xdr:col>
      <xdr:colOff>37800</xdr:colOff>
      <xdr:row>95</xdr:row>
      <xdr:rowOff>114480</xdr:rowOff>
    </xdr:to>
    <xdr:sp>
      <xdr:nvSpPr>
        <xdr:cNvPr id="2715" name="フローチャート: 判断 702"/>
        <xdr:cNvSpPr/>
      </xdr:nvSpPr>
      <xdr:spPr>
        <a:xfrm>
          <a:off x="12525480" y="163011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95</xdr:row>
      <xdr:rowOff>127440</xdr:rowOff>
    </xdr:from>
    <xdr:to>
      <xdr:col>73</xdr:col>
      <xdr:colOff>103320</xdr:colOff>
      <xdr:row>97</xdr:row>
      <xdr:rowOff>1080</xdr:rowOff>
    </xdr:to>
    <xdr:sp>
      <xdr:nvSpPr>
        <xdr:cNvPr id="2716" name="テキスト ボックス 703"/>
        <xdr:cNvSpPr/>
      </xdr:nvSpPr>
      <xdr:spPr>
        <a:xfrm>
          <a:off x="12326040" y="1641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34,967</a:t>
          </a:r>
          <a:endParaRPr b="0" lang="en-US" sz="1000" spc="-1" strike="noStrike">
            <a:latin typeface="游明朝"/>
          </a:endParaRPr>
        </a:p>
      </xdr:txBody>
    </xdr:sp>
    <xdr:clientData/>
  </xdr:twoCellAnchor>
  <xdr:twoCellAnchor editAs="twoCell">
    <xdr:from>
      <xdr:col>67</xdr:col>
      <xdr:colOff>0</xdr:colOff>
      <xdr:row>95</xdr:row>
      <xdr:rowOff>7560</xdr:rowOff>
    </xdr:from>
    <xdr:to>
      <xdr:col>67</xdr:col>
      <xdr:colOff>101160</xdr:colOff>
      <xdr:row>95</xdr:row>
      <xdr:rowOff>108720</xdr:rowOff>
    </xdr:to>
    <xdr:sp>
      <xdr:nvSpPr>
        <xdr:cNvPr id="2717" name="フローチャート: 判断 704"/>
        <xdr:cNvSpPr/>
      </xdr:nvSpPr>
      <xdr:spPr>
        <a:xfrm>
          <a:off x="11700000" y="1629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95</xdr:row>
      <xdr:rowOff>118440</xdr:rowOff>
    </xdr:from>
    <xdr:to>
      <xdr:col>68</xdr:col>
      <xdr:colOff>167040</xdr:colOff>
      <xdr:row>96</xdr:row>
      <xdr:rowOff>163440</xdr:rowOff>
    </xdr:to>
    <xdr:sp>
      <xdr:nvSpPr>
        <xdr:cNvPr id="2718" name="テキスト ボックス 705"/>
        <xdr:cNvSpPr/>
      </xdr:nvSpPr>
      <xdr:spPr>
        <a:xfrm>
          <a:off x="11516760" y="16406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35,279</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2719" name="テキスト ボックス 706"/>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2720" name="テキスト ボックス 707"/>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2721" name="テキスト ボックス 708"/>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0</xdr:colOff>
      <xdr:row>101</xdr:row>
      <xdr:rowOff>101160</xdr:rowOff>
    </xdr:from>
    <xdr:to>
      <xdr:col>75</xdr:col>
      <xdr:colOff>63360</xdr:colOff>
      <xdr:row>102</xdr:row>
      <xdr:rowOff>145800</xdr:rowOff>
    </xdr:to>
    <xdr:sp>
      <xdr:nvSpPr>
        <xdr:cNvPr id="2722" name="テキスト ボックス 709"/>
        <xdr:cNvSpPr/>
      </xdr:nvSpPr>
      <xdr:spPr>
        <a:xfrm>
          <a:off x="123984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2723" name="テキスト ボックス 710"/>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95</xdr:row>
      <xdr:rowOff>60480</xdr:rowOff>
    </xdr:from>
    <xdr:to>
      <xdr:col>85</xdr:col>
      <xdr:colOff>174240</xdr:colOff>
      <xdr:row>95</xdr:row>
      <xdr:rowOff>161640</xdr:rowOff>
    </xdr:to>
    <xdr:sp>
      <xdr:nvSpPr>
        <xdr:cNvPr id="2724" name="楕円 711"/>
        <xdr:cNvSpPr/>
      </xdr:nvSpPr>
      <xdr:spPr>
        <a:xfrm>
          <a:off x="14919480" y="16348320"/>
          <a:ext cx="979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4680</xdr:colOff>
      <xdr:row>95</xdr:row>
      <xdr:rowOff>60120</xdr:rowOff>
    </xdr:from>
    <xdr:to>
      <xdr:col>89</xdr:col>
      <xdr:colOff>5760</xdr:colOff>
      <xdr:row>96</xdr:row>
      <xdr:rowOff>105120</xdr:rowOff>
    </xdr:to>
    <xdr:sp>
      <xdr:nvSpPr>
        <xdr:cNvPr id="2725" name="公債費該当値テキスト"/>
        <xdr:cNvSpPr/>
      </xdr:nvSpPr>
      <xdr:spPr>
        <a:xfrm>
          <a:off x="15022440" y="16347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32,496</a:t>
          </a:r>
          <a:endParaRPr b="0" lang="en-US" sz="1000" spc="-1" strike="noStrike">
            <a:latin typeface="游明朝"/>
          </a:endParaRPr>
        </a:p>
      </xdr:txBody>
    </xdr:sp>
    <xdr:clientData/>
  </xdr:twoCellAnchor>
  <xdr:twoCellAnchor editAs="twoCell">
    <xdr:from>
      <xdr:col>81</xdr:col>
      <xdr:colOff>0</xdr:colOff>
      <xdr:row>95</xdr:row>
      <xdr:rowOff>73080</xdr:rowOff>
    </xdr:from>
    <xdr:to>
      <xdr:col>81</xdr:col>
      <xdr:colOff>101160</xdr:colOff>
      <xdr:row>96</xdr:row>
      <xdr:rowOff>2880</xdr:rowOff>
    </xdr:to>
    <xdr:sp>
      <xdr:nvSpPr>
        <xdr:cNvPr id="2726" name="楕円 713"/>
        <xdr:cNvSpPr/>
      </xdr:nvSpPr>
      <xdr:spPr>
        <a:xfrm>
          <a:off x="14144760" y="16360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165960</xdr:colOff>
      <xdr:row>96</xdr:row>
      <xdr:rowOff>12960</xdr:rowOff>
    </xdr:from>
    <xdr:to>
      <xdr:col>82</xdr:col>
      <xdr:colOff>166680</xdr:colOff>
      <xdr:row>97</xdr:row>
      <xdr:rowOff>57960</xdr:rowOff>
    </xdr:to>
    <xdr:sp>
      <xdr:nvSpPr>
        <xdr:cNvPr id="2727" name="テキスト ボックス 714"/>
        <xdr:cNvSpPr/>
      </xdr:nvSpPr>
      <xdr:spPr>
        <a:xfrm>
          <a:off x="13961160" y="16472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31,820</a:t>
          </a:r>
          <a:endParaRPr b="0" lang="en-US" sz="1000" spc="-1" strike="noStrike">
            <a:latin typeface="游明朝"/>
          </a:endParaRPr>
        </a:p>
      </xdr:txBody>
    </xdr:sp>
    <xdr:clientData/>
  </xdr:twoCellAnchor>
  <xdr:twoCellAnchor editAs="twoCell">
    <xdr:from>
      <xdr:col>76</xdr:col>
      <xdr:colOff>63360</xdr:colOff>
      <xdr:row>95</xdr:row>
      <xdr:rowOff>55800</xdr:rowOff>
    </xdr:from>
    <xdr:to>
      <xdr:col>76</xdr:col>
      <xdr:colOff>164520</xdr:colOff>
      <xdr:row>95</xdr:row>
      <xdr:rowOff>156960</xdr:rowOff>
    </xdr:to>
    <xdr:sp>
      <xdr:nvSpPr>
        <xdr:cNvPr id="2728" name="楕円 715"/>
        <xdr:cNvSpPr/>
      </xdr:nvSpPr>
      <xdr:spPr>
        <a:xfrm>
          <a:off x="13334760" y="16343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38880</xdr:colOff>
      <xdr:row>94</xdr:row>
      <xdr:rowOff>24480</xdr:rowOff>
    </xdr:from>
    <xdr:to>
      <xdr:col>78</xdr:col>
      <xdr:colOff>39960</xdr:colOff>
      <xdr:row>95</xdr:row>
      <xdr:rowOff>69480</xdr:rowOff>
    </xdr:to>
    <xdr:sp>
      <xdr:nvSpPr>
        <xdr:cNvPr id="2729" name="テキスト ボックス 716"/>
        <xdr:cNvSpPr/>
      </xdr:nvSpPr>
      <xdr:spPr>
        <a:xfrm>
          <a:off x="13135680" y="1614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32,717</a:t>
          </a:r>
          <a:endParaRPr b="0" lang="en-US" sz="1000" spc="-1" strike="noStrike">
            <a:latin typeface="游明朝"/>
          </a:endParaRPr>
        </a:p>
      </xdr:txBody>
    </xdr:sp>
    <xdr:clientData/>
  </xdr:twoCellAnchor>
  <xdr:twoCellAnchor editAs="twoCell">
    <xdr:from>
      <xdr:col>71</xdr:col>
      <xdr:colOff>127080</xdr:colOff>
      <xdr:row>94</xdr:row>
      <xdr:rowOff>53280</xdr:rowOff>
    </xdr:from>
    <xdr:to>
      <xdr:col>72</xdr:col>
      <xdr:colOff>37800</xdr:colOff>
      <xdr:row>94</xdr:row>
      <xdr:rowOff>154440</xdr:rowOff>
    </xdr:to>
    <xdr:sp>
      <xdr:nvSpPr>
        <xdr:cNvPr id="2730" name="楕円 717"/>
        <xdr:cNvSpPr/>
      </xdr:nvSpPr>
      <xdr:spPr>
        <a:xfrm>
          <a:off x="12525480" y="161697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102240</xdr:colOff>
      <xdr:row>93</xdr:row>
      <xdr:rowOff>21960</xdr:rowOff>
    </xdr:from>
    <xdr:to>
      <xdr:col>73</xdr:col>
      <xdr:colOff>103320</xdr:colOff>
      <xdr:row>94</xdr:row>
      <xdr:rowOff>66600</xdr:rowOff>
    </xdr:to>
    <xdr:sp>
      <xdr:nvSpPr>
        <xdr:cNvPr id="2731" name="テキスト ボックス 718"/>
        <xdr:cNvSpPr/>
      </xdr:nvSpPr>
      <xdr:spPr>
        <a:xfrm>
          <a:off x="12326040" y="15966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41,850</a:t>
          </a:r>
          <a:endParaRPr b="0" lang="en-US" sz="1000" spc="-1" strike="noStrike">
            <a:latin typeface="游明朝"/>
          </a:endParaRPr>
        </a:p>
      </xdr:txBody>
    </xdr:sp>
    <xdr:clientData/>
  </xdr:twoCellAnchor>
  <xdr:twoCellAnchor editAs="twoCell">
    <xdr:from>
      <xdr:col>67</xdr:col>
      <xdr:colOff>0</xdr:colOff>
      <xdr:row>94</xdr:row>
      <xdr:rowOff>147240</xdr:rowOff>
    </xdr:from>
    <xdr:to>
      <xdr:col>67</xdr:col>
      <xdr:colOff>101160</xdr:colOff>
      <xdr:row>95</xdr:row>
      <xdr:rowOff>77040</xdr:rowOff>
    </xdr:to>
    <xdr:sp>
      <xdr:nvSpPr>
        <xdr:cNvPr id="2732" name="楕円 719"/>
        <xdr:cNvSpPr/>
      </xdr:nvSpPr>
      <xdr:spPr>
        <a:xfrm>
          <a:off x="11700000" y="16263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165960</xdr:colOff>
      <xdr:row>93</xdr:row>
      <xdr:rowOff>115200</xdr:rowOff>
    </xdr:from>
    <xdr:to>
      <xdr:col>68</xdr:col>
      <xdr:colOff>167040</xdr:colOff>
      <xdr:row>94</xdr:row>
      <xdr:rowOff>159840</xdr:rowOff>
    </xdr:to>
    <xdr:sp>
      <xdr:nvSpPr>
        <xdr:cNvPr id="2733" name="テキスト ボックス 720"/>
        <xdr:cNvSpPr/>
      </xdr:nvSpPr>
      <xdr:spPr>
        <a:xfrm>
          <a:off x="11516760" y="1605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36,943</a:t>
          </a:r>
          <a:endParaRPr b="0" lang="en-US" sz="1000" spc="-1" strike="noStrike">
            <a:latin typeface="游明朝"/>
          </a:endParaRPr>
        </a:p>
      </xdr:txBody>
    </xdr:sp>
    <xdr:clientData/>
  </xdr:twoCellAnchor>
  <xdr:twoCellAnchor editAs="twoCell">
    <xdr:from>
      <xdr:col>96</xdr:col>
      <xdr:colOff>0</xdr:colOff>
      <xdr:row>23</xdr:row>
      <xdr:rowOff>55080</xdr:rowOff>
    </xdr:from>
    <xdr:to>
      <xdr:col>120</xdr:col>
      <xdr:colOff>114120</xdr:colOff>
      <xdr:row>25</xdr:row>
      <xdr:rowOff>29880</xdr:rowOff>
    </xdr:to>
    <xdr:sp>
      <xdr:nvSpPr>
        <xdr:cNvPr id="2734" name="正方形/長方形 721"/>
        <xdr:cNvSpPr/>
      </xdr:nvSpPr>
      <xdr:spPr>
        <a:xfrm>
          <a:off x="16764120" y="3998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游明朝"/>
          </a:endParaRPr>
        </a:p>
      </xdr:txBody>
    </xdr:sp>
    <xdr:clientData/>
  </xdr:twoCellAnchor>
  <xdr:twoCellAnchor editAs="twoCell">
    <xdr:from>
      <xdr:col>96</xdr:col>
      <xdr:colOff>127080</xdr:colOff>
      <xdr:row>25</xdr:row>
      <xdr:rowOff>55080</xdr:rowOff>
    </xdr:from>
    <xdr:to>
      <xdr:col>104</xdr:col>
      <xdr:colOff>126720</xdr:colOff>
      <xdr:row>26</xdr:row>
      <xdr:rowOff>133920</xdr:rowOff>
    </xdr:to>
    <xdr:sp>
      <xdr:nvSpPr>
        <xdr:cNvPr id="2735" name="正方形/長方形 722"/>
        <xdr:cNvSpPr/>
      </xdr:nvSpPr>
      <xdr:spPr>
        <a:xfrm>
          <a:off x="1689120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86400</xdr:rowOff>
    </xdr:from>
    <xdr:to>
      <xdr:col>104</xdr:col>
      <xdr:colOff>126720</xdr:colOff>
      <xdr:row>27</xdr:row>
      <xdr:rowOff>171000</xdr:rowOff>
    </xdr:to>
    <xdr:sp>
      <xdr:nvSpPr>
        <xdr:cNvPr id="2736" name="正方形/長方形 723"/>
        <xdr:cNvSpPr/>
      </xdr:nvSpPr>
      <xdr:spPr>
        <a:xfrm>
          <a:off x="1689120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3/37</a:t>
          </a:r>
          <a:endParaRPr b="0" lang="en-US" sz="1200" spc="-1" strike="noStrike">
            <a:latin typeface="游明朝"/>
          </a:endParaRPr>
        </a:p>
      </xdr:txBody>
    </xdr:sp>
    <xdr:clientData/>
  </xdr:twoCellAnchor>
  <xdr:twoCellAnchor editAs="twoCell">
    <xdr:from>
      <xdr:col>102</xdr:col>
      <xdr:colOff>0</xdr:colOff>
      <xdr:row>25</xdr:row>
      <xdr:rowOff>55080</xdr:rowOff>
    </xdr:from>
    <xdr:to>
      <xdr:col>109</xdr:col>
      <xdr:colOff>174240</xdr:colOff>
      <xdr:row>26</xdr:row>
      <xdr:rowOff>133920</xdr:rowOff>
    </xdr:to>
    <xdr:sp>
      <xdr:nvSpPr>
        <xdr:cNvPr id="2737" name="正方形/長方形 724"/>
        <xdr:cNvSpPr/>
      </xdr:nvSpPr>
      <xdr:spPr>
        <a:xfrm>
          <a:off x="17811720" y="4341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86400</xdr:rowOff>
    </xdr:from>
    <xdr:to>
      <xdr:col>109</xdr:col>
      <xdr:colOff>174240</xdr:colOff>
      <xdr:row>27</xdr:row>
      <xdr:rowOff>171000</xdr:rowOff>
    </xdr:to>
    <xdr:sp>
      <xdr:nvSpPr>
        <xdr:cNvPr id="2738" name="正方形/長方形 725"/>
        <xdr:cNvSpPr/>
      </xdr:nvSpPr>
      <xdr:spPr>
        <a:xfrm>
          <a:off x="17811720" y="4544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108</xdr:col>
      <xdr:colOff>0</xdr:colOff>
      <xdr:row>25</xdr:row>
      <xdr:rowOff>55080</xdr:rowOff>
    </xdr:from>
    <xdr:to>
      <xdr:col>115</xdr:col>
      <xdr:colOff>174240</xdr:colOff>
      <xdr:row>26</xdr:row>
      <xdr:rowOff>133920</xdr:rowOff>
    </xdr:to>
    <xdr:sp>
      <xdr:nvSpPr>
        <xdr:cNvPr id="2739" name="正方形/長方形 726"/>
        <xdr:cNvSpPr/>
      </xdr:nvSpPr>
      <xdr:spPr>
        <a:xfrm>
          <a:off x="18859680" y="4341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26</xdr:row>
      <xdr:rowOff>86400</xdr:rowOff>
    </xdr:from>
    <xdr:to>
      <xdr:col>115</xdr:col>
      <xdr:colOff>174240</xdr:colOff>
      <xdr:row>27</xdr:row>
      <xdr:rowOff>171000</xdr:rowOff>
    </xdr:to>
    <xdr:sp>
      <xdr:nvSpPr>
        <xdr:cNvPr id="2740" name="正方形/長方形 727"/>
        <xdr:cNvSpPr/>
      </xdr:nvSpPr>
      <xdr:spPr>
        <a:xfrm>
          <a:off x="18859680" y="4544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2,766</a:t>
          </a:r>
          <a:endParaRPr b="0" lang="en-US" sz="1200" spc="-1" strike="noStrike">
            <a:latin typeface="游明朝"/>
          </a:endParaRPr>
        </a:p>
      </xdr:txBody>
    </xdr:sp>
    <xdr:clientData/>
  </xdr:twoCellAnchor>
  <xdr:twoCellAnchor editAs="twoCell">
    <xdr:from>
      <xdr:col>96</xdr:col>
      <xdr:colOff>0</xdr:colOff>
      <xdr:row>28</xdr:row>
      <xdr:rowOff>24840</xdr:rowOff>
    </xdr:from>
    <xdr:to>
      <xdr:col>120</xdr:col>
      <xdr:colOff>114120</xdr:colOff>
      <xdr:row>41</xdr:row>
      <xdr:rowOff>79200</xdr:rowOff>
    </xdr:to>
    <xdr:sp>
      <xdr:nvSpPr>
        <xdr:cNvPr id="2741" name="正方形/長方形 728"/>
        <xdr:cNvSpPr/>
      </xdr:nvSpPr>
      <xdr:spPr>
        <a:xfrm>
          <a:off x="16764120" y="4825440"/>
          <a:ext cx="430488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2742" name="テキスト ボックス 729"/>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79200</xdr:rowOff>
    </xdr:from>
    <xdr:to>
      <xdr:col>120</xdr:col>
      <xdr:colOff>114120</xdr:colOff>
      <xdr:row>41</xdr:row>
      <xdr:rowOff>79200</xdr:rowOff>
    </xdr:to>
    <xdr:cxnSp>
      <xdr:nvCxnSpPr>
        <xdr:cNvPr id="2743" name="直線コネクタ 730"/>
        <xdr:cNvCxnSpPr/>
      </xdr:nvCxnSpPr>
      <xdr:spPr>
        <a:xfrm>
          <a:off x="16764120" y="7108560"/>
          <a:ext cx="4305240" cy="360"/>
        </a:xfrm>
        <a:prstGeom prst="straightConnector1">
          <a:avLst/>
        </a:prstGeom>
        <a:ln w="6350">
          <a:solidFill>
            <a:srgbClr val="c0c0c0"/>
          </a:solidFill>
          <a:miter/>
        </a:ln>
      </xdr:spPr>
    </xdr:cxnSp>
    <xdr:clientData/>
  </xdr:twoCellAnchor>
  <xdr:twoCellAnchor editAs="twoCell">
    <xdr:from>
      <xdr:col>96</xdr:col>
      <xdr:colOff>0</xdr:colOff>
      <xdr:row>39</xdr:row>
      <xdr:rowOff>95040</xdr:rowOff>
    </xdr:from>
    <xdr:to>
      <xdr:col>120</xdr:col>
      <xdr:colOff>114120</xdr:colOff>
      <xdr:row>39</xdr:row>
      <xdr:rowOff>95040</xdr:rowOff>
    </xdr:to>
    <xdr:cxnSp>
      <xdr:nvCxnSpPr>
        <xdr:cNvPr id="2744" name="直線コネクタ 731"/>
        <xdr:cNvCxnSpPr/>
      </xdr:nvCxnSpPr>
      <xdr:spPr>
        <a:xfrm>
          <a:off x="16764120" y="6781680"/>
          <a:ext cx="4305240" cy="360"/>
        </a:xfrm>
        <a:prstGeom prst="straightConnector1">
          <a:avLst/>
        </a:prstGeom>
        <a:ln w="6350">
          <a:solidFill>
            <a:srgbClr val="c0c0c0"/>
          </a:solidFill>
          <a:miter/>
        </a:ln>
      </xdr:spPr>
    </xdr:cxnSp>
    <xdr:clientData/>
  </xdr:twoCellAnchor>
  <xdr:twoCellAnchor editAs="oneCell">
    <xdr:from>
      <xdr:col>94</xdr:col>
      <xdr:colOff>133920</xdr:colOff>
      <xdr:row>38</xdr:row>
      <xdr:rowOff>137520</xdr:rowOff>
    </xdr:from>
    <xdr:to>
      <xdr:col>96</xdr:col>
      <xdr:colOff>29520</xdr:colOff>
      <xdr:row>40</xdr:row>
      <xdr:rowOff>11160</xdr:rowOff>
    </xdr:to>
    <xdr:sp>
      <xdr:nvSpPr>
        <xdr:cNvPr id="2745" name="テキスト ボックス 732"/>
        <xdr:cNvSpPr/>
      </xdr:nvSpPr>
      <xdr:spPr>
        <a:xfrm>
          <a:off x="16548840" y="6652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110160</xdr:rowOff>
    </xdr:from>
    <xdr:to>
      <xdr:col>120</xdr:col>
      <xdr:colOff>114120</xdr:colOff>
      <xdr:row>37</xdr:row>
      <xdr:rowOff>110160</xdr:rowOff>
    </xdr:to>
    <xdr:cxnSp>
      <xdr:nvCxnSpPr>
        <xdr:cNvPr id="2746" name="直線コネクタ 733"/>
        <xdr:cNvCxnSpPr/>
      </xdr:nvCxnSpPr>
      <xdr:spPr>
        <a:xfrm>
          <a:off x="16764120" y="6453720"/>
          <a:ext cx="4305240" cy="360"/>
        </a:xfrm>
        <a:prstGeom prst="straightConnector1">
          <a:avLst/>
        </a:prstGeom>
        <a:ln w="6350">
          <a:solidFill>
            <a:srgbClr val="c0c0c0"/>
          </a:solidFill>
          <a:miter/>
        </a:ln>
      </xdr:spPr>
    </xdr:cxnSp>
    <xdr:clientData/>
  </xdr:twoCellAnchor>
  <xdr:twoCellAnchor editAs="oneCell">
    <xdr:from>
      <xdr:col>94</xdr:col>
      <xdr:colOff>3960</xdr:colOff>
      <xdr:row>36</xdr:row>
      <xdr:rowOff>154440</xdr:rowOff>
    </xdr:from>
    <xdr:to>
      <xdr:col>96</xdr:col>
      <xdr:colOff>25200</xdr:colOff>
      <xdr:row>38</xdr:row>
      <xdr:rowOff>27720</xdr:rowOff>
    </xdr:to>
    <xdr:sp>
      <xdr:nvSpPr>
        <xdr:cNvPr id="2747" name="テキスト ボックス 734"/>
        <xdr:cNvSpPr/>
      </xdr:nvSpPr>
      <xdr:spPr>
        <a:xfrm>
          <a:off x="16418880" y="6326640"/>
          <a:ext cx="37044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96</xdr:col>
      <xdr:colOff>0</xdr:colOff>
      <xdr:row>35</xdr:row>
      <xdr:rowOff>126720</xdr:rowOff>
    </xdr:from>
    <xdr:to>
      <xdr:col>120</xdr:col>
      <xdr:colOff>114120</xdr:colOff>
      <xdr:row>35</xdr:row>
      <xdr:rowOff>126720</xdr:rowOff>
    </xdr:to>
    <xdr:cxnSp>
      <xdr:nvCxnSpPr>
        <xdr:cNvPr id="2748" name="直線コネクタ 735"/>
        <xdr:cNvCxnSpPr/>
      </xdr:nvCxnSpPr>
      <xdr:spPr>
        <a:xfrm>
          <a:off x="16764120" y="6127560"/>
          <a:ext cx="4305240" cy="360"/>
        </a:xfrm>
        <a:prstGeom prst="straightConnector1">
          <a:avLst/>
        </a:prstGeom>
        <a:ln w="6350">
          <a:solidFill>
            <a:srgbClr val="c0c0c0"/>
          </a:solidFill>
          <a:miter/>
        </a:ln>
      </xdr:spPr>
    </xdr:cxnSp>
    <xdr:clientData/>
  </xdr:twoCellAnchor>
  <xdr:twoCellAnchor editAs="oneCell">
    <xdr:from>
      <xdr:col>94</xdr:col>
      <xdr:colOff>3960</xdr:colOff>
      <xdr:row>34</xdr:row>
      <xdr:rowOff>168480</xdr:rowOff>
    </xdr:from>
    <xdr:to>
      <xdr:col>96</xdr:col>
      <xdr:colOff>25200</xdr:colOff>
      <xdr:row>36</xdr:row>
      <xdr:rowOff>42120</xdr:rowOff>
    </xdr:to>
    <xdr:sp>
      <xdr:nvSpPr>
        <xdr:cNvPr id="2749" name="テキスト ボックス 736"/>
        <xdr:cNvSpPr/>
      </xdr:nvSpPr>
      <xdr:spPr>
        <a:xfrm>
          <a:off x="16418880" y="5997960"/>
          <a:ext cx="37044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96</xdr:col>
      <xdr:colOff>0</xdr:colOff>
      <xdr:row>33</xdr:row>
      <xdr:rowOff>142200</xdr:rowOff>
    </xdr:from>
    <xdr:to>
      <xdr:col>120</xdr:col>
      <xdr:colOff>114120</xdr:colOff>
      <xdr:row>33</xdr:row>
      <xdr:rowOff>142200</xdr:rowOff>
    </xdr:to>
    <xdr:cxnSp>
      <xdr:nvCxnSpPr>
        <xdr:cNvPr id="2750" name="直線コネクタ 737"/>
        <xdr:cNvCxnSpPr/>
      </xdr:nvCxnSpPr>
      <xdr:spPr>
        <a:xfrm>
          <a:off x="16764120" y="5799960"/>
          <a:ext cx="4305240" cy="360"/>
        </a:xfrm>
        <a:prstGeom prst="straightConnector1">
          <a:avLst/>
        </a:prstGeom>
        <a:ln w="6350">
          <a:solidFill>
            <a:srgbClr val="c0c0c0"/>
          </a:solidFill>
          <a:miter/>
        </a:ln>
      </xdr:spPr>
    </xdr:cxnSp>
    <xdr:clientData/>
  </xdr:twoCellAnchor>
  <xdr:twoCellAnchor editAs="oneCell">
    <xdr:from>
      <xdr:col>94</xdr:col>
      <xdr:colOff>3960</xdr:colOff>
      <xdr:row>33</xdr:row>
      <xdr:rowOff>21600</xdr:rowOff>
    </xdr:from>
    <xdr:to>
      <xdr:col>96</xdr:col>
      <xdr:colOff>25200</xdr:colOff>
      <xdr:row>34</xdr:row>
      <xdr:rowOff>66240</xdr:rowOff>
    </xdr:to>
    <xdr:sp>
      <xdr:nvSpPr>
        <xdr:cNvPr id="2751" name="テキスト ボックス 738"/>
        <xdr:cNvSpPr/>
      </xdr:nvSpPr>
      <xdr:spPr>
        <a:xfrm>
          <a:off x="16418880" y="5679360"/>
          <a:ext cx="37044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96</xdr:col>
      <xdr:colOff>0</xdr:colOff>
      <xdr:row>31</xdr:row>
      <xdr:rowOff>158400</xdr:rowOff>
    </xdr:from>
    <xdr:to>
      <xdr:col>120</xdr:col>
      <xdr:colOff>114120</xdr:colOff>
      <xdr:row>31</xdr:row>
      <xdr:rowOff>158400</xdr:rowOff>
    </xdr:to>
    <xdr:cxnSp>
      <xdr:nvCxnSpPr>
        <xdr:cNvPr id="2752" name="直線コネクタ 739"/>
        <xdr:cNvCxnSpPr/>
      </xdr:nvCxnSpPr>
      <xdr:spPr>
        <a:xfrm>
          <a:off x="16764120" y="5473440"/>
          <a:ext cx="4305240" cy="360"/>
        </a:xfrm>
        <a:prstGeom prst="straightConnector1">
          <a:avLst/>
        </a:prstGeom>
        <a:ln w="6350">
          <a:solidFill>
            <a:srgbClr val="c0c0c0"/>
          </a:solidFill>
          <a:miter/>
        </a:ln>
      </xdr:spPr>
    </xdr:cxnSp>
    <xdr:clientData/>
  </xdr:twoCellAnchor>
  <xdr:twoCellAnchor editAs="oneCell">
    <xdr:from>
      <xdr:col>93</xdr:col>
      <xdr:colOff>104040</xdr:colOff>
      <xdr:row>31</xdr:row>
      <xdr:rowOff>34920</xdr:rowOff>
    </xdr:from>
    <xdr:to>
      <xdr:col>96</xdr:col>
      <xdr:colOff>40680</xdr:colOff>
      <xdr:row>32</xdr:row>
      <xdr:rowOff>79920</xdr:rowOff>
    </xdr:to>
    <xdr:sp>
      <xdr:nvSpPr>
        <xdr:cNvPr id="2753" name="テキスト ボックス 740"/>
        <xdr:cNvSpPr/>
      </xdr:nvSpPr>
      <xdr:spPr>
        <a:xfrm>
          <a:off x="16344000" y="534996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96</xdr:col>
      <xdr:colOff>0</xdr:colOff>
      <xdr:row>30</xdr:row>
      <xdr:rowOff>7920</xdr:rowOff>
    </xdr:from>
    <xdr:to>
      <xdr:col>120</xdr:col>
      <xdr:colOff>114120</xdr:colOff>
      <xdr:row>30</xdr:row>
      <xdr:rowOff>7920</xdr:rowOff>
    </xdr:to>
    <xdr:cxnSp>
      <xdr:nvCxnSpPr>
        <xdr:cNvPr id="2754" name="直線コネクタ 741"/>
        <xdr:cNvCxnSpPr/>
      </xdr:nvCxnSpPr>
      <xdr:spPr>
        <a:xfrm>
          <a:off x="16764120" y="5151600"/>
          <a:ext cx="4305240" cy="360"/>
        </a:xfrm>
        <a:prstGeom prst="straightConnector1">
          <a:avLst/>
        </a:prstGeom>
        <a:ln w="6350">
          <a:solidFill>
            <a:srgbClr val="c0c0c0"/>
          </a:solidFill>
          <a:miter/>
        </a:ln>
      </xdr:spPr>
    </xdr:cxnSp>
    <xdr:clientData/>
  </xdr:twoCellAnchor>
  <xdr:twoCellAnchor editAs="oneCell">
    <xdr:from>
      <xdr:col>93</xdr:col>
      <xdr:colOff>104040</xdr:colOff>
      <xdr:row>29</xdr:row>
      <xdr:rowOff>52920</xdr:rowOff>
    </xdr:from>
    <xdr:to>
      <xdr:col>96</xdr:col>
      <xdr:colOff>40680</xdr:colOff>
      <xdr:row>30</xdr:row>
      <xdr:rowOff>97560</xdr:rowOff>
    </xdr:to>
    <xdr:sp>
      <xdr:nvSpPr>
        <xdr:cNvPr id="2755" name="テキスト ボックス 742"/>
        <xdr:cNvSpPr/>
      </xdr:nvSpPr>
      <xdr:spPr>
        <a:xfrm>
          <a:off x="16344000" y="502488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96</xdr:col>
      <xdr:colOff>0</xdr:colOff>
      <xdr:row>28</xdr:row>
      <xdr:rowOff>24480</xdr:rowOff>
    </xdr:from>
    <xdr:to>
      <xdr:col>120</xdr:col>
      <xdr:colOff>114120</xdr:colOff>
      <xdr:row>28</xdr:row>
      <xdr:rowOff>24480</xdr:rowOff>
    </xdr:to>
    <xdr:cxnSp>
      <xdr:nvCxnSpPr>
        <xdr:cNvPr id="2756" name="直線コネクタ 743"/>
        <xdr:cNvCxnSpPr/>
      </xdr:nvCxnSpPr>
      <xdr:spPr>
        <a:xfrm>
          <a:off x="16764120" y="4825080"/>
          <a:ext cx="4305240" cy="360"/>
        </a:xfrm>
        <a:prstGeom prst="straightConnector1">
          <a:avLst/>
        </a:prstGeom>
        <a:ln w="6350">
          <a:solidFill>
            <a:srgbClr val="c0c0c0"/>
          </a:solidFill>
          <a:miter/>
        </a:ln>
      </xdr:spPr>
    </xdr:cxnSp>
    <xdr:clientData/>
  </xdr:twoCellAnchor>
  <xdr:twoCellAnchor editAs="oneCell">
    <xdr:from>
      <xdr:col>93</xdr:col>
      <xdr:colOff>104040</xdr:colOff>
      <xdr:row>27</xdr:row>
      <xdr:rowOff>65880</xdr:rowOff>
    </xdr:from>
    <xdr:to>
      <xdr:col>96</xdr:col>
      <xdr:colOff>40680</xdr:colOff>
      <xdr:row>28</xdr:row>
      <xdr:rowOff>110880</xdr:rowOff>
    </xdr:to>
    <xdr:sp>
      <xdr:nvSpPr>
        <xdr:cNvPr id="2757" name="テキスト ボックス 744"/>
        <xdr:cNvSpPr/>
      </xdr:nvSpPr>
      <xdr:spPr>
        <a:xfrm>
          <a:off x="16344000" y="4695120"/>
          <a:ext cx="460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96</xdr:col>
      <xdr:colOff>0</xdr:colOff>
      <xdr:row>28</xdr:row>
      <xdr:rowOff>24840</xdr:rowOff>
    </xdr:from>
    <xdr:to>
      <xdr:col>120</xdr:col>
      <xdr:colOff>114120</xdr:colOff>
      <xdr:row>41</xdr:row>
      <xdr:rowOff>79200</xdr:rowOff>
    </xdr:to>
    <xdr:sp>
      <xdr:nvSpPr>
        <xdr:cNvPr id="2758" name="諸支出金グラフ枠"/>
        <xdr:cNvSpPr/>
      </xdr:nvSpPr>
      <xdr:spPr>
        <a:xfrm>
          <a:off x="16764120" y="4825440"/>
          <a:ext cx="430488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55800</xdr:rowOff>
    </xdr:from>
    <xdr:to>
      <xdr:col>116</xdr:col>
      <xdr:colOff>62640</xdr:colOff>
      <xdr:row>39</xdr:row>
      <xdr:rowOff>95040</xdr:rowOff>
    </xdr:to>
    <xdr:cxnSp>
      <xdr:nvCxnSpPr>
        <xdr:cNvPr id="2759" name="直線コネクタ 746"/>
        <xdr:cNvCxnSpPr/>
      </xdr:nvCxnSpPr>
      <xdr:spPr>
        <a:xfrm flipV="1">
          <a:off x="20318040" y="5199480"/>
          <a:ext cx="1440" cy="1582560"/>
        </a:xfrm>
        <a:prstGeom prst="straightConnector1">
          <a:avLst/>
        </a:prstGeom>
        <a:ln w="31750">
          <a:solidFill>
            <a:srgbClr val="808080"/>
          </a:solidFill>
          <a:miter/>
        </a:ln>
      </xdr:spPr>
    </xdr:cxnSp>
    <xdr:clientData/>
  </xdr:twoCellAnchor>
  <xdr:twoCellAnchor editAs="oneCell">
    <xdr:from>
      <xdr:col>116</xdr:col>
      <xdr:colOff>116640</xdr:colOff>
      <xdr:row>39</xdr:row>
      <xdr:rowOff>124920</xdr:rowOff>
    </xdr:from>
    <xdr:to>
      <xdr:col>118</xdr:col>
      <xdr:colOff>12240</xdr:colOff>
      <xdr:row>40</xdr:row>
      <xdr:rowOff>169920</xdr:rowOff>
    </xdr:to>
    <xdr:sp>
      <xdr:nvSpPr>
        <xdr:cNvPr id="2760" name="諸支出金最小値テキスト"/>
        <xdr:cNvSpPr/>
      </xdr:nvSpPr>
      <xdr:spPr>
        <a:xfrm>
          <a:off x="20373120" y="6811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95040</xdr:rowOff>
    </xdr:from>
    <xdr:to>
      <xdr:col>116</xdr:col>
      <xdr:colOff>152280</xdr:colOff>
      <xdr:row>39</xdr:row>
      <xdr:rowOff>95040</xdr:rowOff>
    </xdr:to>
    <xdr:cxnSp>
      <xdr:nvCxnSpPr>
        <xdr:cNvPr id="2761" name="直線コネクタ 748"/>
        <xdr:cNvCxnSpPr/>
      </xdr:nvCxnSpPr>
      <xdr:spPr>
        <a:xfrm>
          <a:off x="20246760" y="6781680"/>
          <a:ext cx="162360" cy="360"/>
        </a:xfrm>
        <a:prstGeom prst="straightConnector1">
          <a:avLst/>
        </a:prstGeom>
        <a:ln w="19050">
          <a:solidFill>
            <a:srgbClr val="000000"/>
          </a:solidFill>
          <a:miter/>
        </a:ln>
      </xdr:spPr>
    </xdr:cxnSp>
    <xdr:clientData/>
  </xdr:twoCellAnchor>
  <xdr:twoCellAnchor editAs="oneCell">
    <xdr:from>
      <xdr:col>116</xdr:col>
      <xdr:colOff>118440</xdr:colOff>
      <xdr:row>29</xdr:row>
      <xdr:rowOff>20520</xdr:rowOff>
    </xdr:from>
    <xdr:to>
      <xdr:col>119</xdr:col>
      <xdr:colOff>55800</xdr:colOff>
      <xdr:row>30</xdr:row>
      <xdr:rowOff>65160</xdr:rowOff>
    </xdr:to>
    <xdr:sp>
      <xdr:nvSpPr>
        <xdr:cNvPr id="2762" name="諸支出金最大値テキスト"/>
        <xdr:cNvSpPr/>
      </xdr:nvSpPr>
      <xdr:spPr>
        <a:xfrm>
          <a:off x="20374920" y="4992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1,455</a:t>
          </a:r>
          <a:endParaRPr b="0" lang="en-US" sz="1000" spc="-1" strike="noStrike">
            <a:latin typeface="游明朝"/>
          </a:endParaRPr>
        </a:p>
      </xdr:txBody>
    </xdr:sp>
    <xdr:clientData/>
  </xdr:twoCellAnchor>
  <xdr:twoCellAnchor editAs="twoCell">
    <xdr:from>
      <xdr:col>115</xdr:col>
      <xdr:colOff>164880</xdr:colOff>
      <xdr:row>30</xdr:row>
      <xdr:rowOff>55800</xdr:rowOff>
    </xdr:from>
    <xdr:to>
      <xdr:col>116</xdr:col>
      <xdr:colOff>152280</xdr:colOff>
      <xdr:row>30</xdr:row>
      <xdr:rowOff>55800</xdr:rowOff>
    </xdr:to>
    <xdr:cxnSp>
      <xdr:nvCxnSpPr>
        <xdr:cNvPr id="2763" name="直線コネクタ 750"/>
        <xdr:cNvCxnSpPr/>
      </xdr:nvCxnSpPr>
      <xdr:spPr>
        <a:xfrm>
          <a:off x="20246760" y="5199480"/>
          <a:ext cx="162360" cy="360"/>
        </a:xfrm>
        <a:prstGeom prst="straightConnector1">
          <a:avLst/>
        </a:prstGeom>
        <a:ln w="19050">
          <a:solidFill>
            <a:srgbClr val="000000"/>
          </a:solidFill>
          <a:miter/>
        </a:ln>
      </xdr:spPr>
    </xdr:cxnSp>
    <xdr:clientData/>
  </xdr:twoCellAnchor>
  <xdr:twoCellAnchor editAs="twoCell">
    <xdr:from>
      <xdr:col>112</xdr:col>
      <xdr:colOff>0</xdr:colOff>
      <xdr:row>39</xdr:row>
      <xdr:rowOff>95040</xdr:rowOff>
    </xdr:from>
    <xdr:to>
      <xdr:col>116</xdr:col>
      <xdr:colOff>63360</xdr:colOff>
      <xdr:row>39</xdr:row>
      <xdr:rowOff>95040</xdr:rowOff>
    </xdr:to>
    <xdr:cxnSp>
      <xdr:nvCxnSpPr>
        <xdr:cNvPr id="2764" name="直線コネクタ 751"/>
        <xdr:cNvCxnSpPr/>
      </xdr:nvCxnSpPr>
      <xdr:spPr>
        <a:xfrm>
          <a:off x="19558080" y="6781680"/>
          <a:ext cx="762120" cy="360"/>
        </a:xfrm>
        <a:prstGeom prst="straightConnector1">
          <a:avLst/>
        </a:prstGeom>
        <a:ln w="6350">
          <a:solidFill>
            <a:srgbClr val="ff0000"/>
          </a:solidFill>
          <a:miter/>
        </a:ln>
      </xdr:spPr>
    </xdr:cxnSp>
    <xdr:clientData/>
  </xdr:twoCellAnchor>
  <xdr:twoCellAnchor editAs="oneCell">
    <xdr:from>
      <xdr:col>116</xdr:col>
      <xdr:colOff>117000</xdr:colOff>
      <xdr:row>38</xdr:row>
      <xdr:rowOff>42480</xdr:rowOff>
    </xdr:from>
    <xdr:to>
      <xdr:col>118</xdr:col>
      <xdr:colOff>75960</xdr:colOff>
      <xdr:row>39</xdr:row>
      <xdr:rowOff>87480</xdr:rowOff>
    </xdr:to>
    <xdr:sp>
      <xdr:nvSpPr>
        <xdr:cNvPr id="2765" name="諸支出金平均値テキスト"/>
        <xdr:cNvSpPr/>
      </xdr:nvSpPr>
      <xdr:spPr>
        <a:xfrm>
          <a:off x="20373480" y="65577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37</a:t>
          </a:r>
          <a:endParaRPr b="0" lang="en-US" sz="1000" spc="-1" strike="noStrike">
            <a:latin typeface="游明朝"/>
          </a:endParaRPr>
        </a:p>
      </xdr:txBody>
    </xdr:sp>
    <xdr:clientData/>
  </xdr:twoCellAnchor>
  <xdr:twoCellAnchor editAs="twoCell">
    <xdr:from>
      <xdr:col>116</xdr:col>
      <xdr:colOff>12600</xdr:colOff>
      <xdr:row>39</xdr:row>
      <xdr:rowOff>6840</xdr:rowOff>
    </xdr:from>
    <xdr:to>
      <xdr:col>116</xdr:col>
      <xdr:colOff>113760</xdr:colOff>
      <xdr:row>39</xdr:row>
      <xdr:rowOff>104400</xdr:rowOff>
    </xdr:to>
    <xdr:sp>
      <xdr:nvSpPr>
        <xdr:cNvPr id="2766" name="フローチャート: 判断 753"/>
        <xdr:cNvSpPr/>
      </xdr:nvSpPr>
      <xdr:spPr>
        <a:xfrm>
          <a:off x="20269080" y="669348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95040</xdr:rowOff>
    </xdr:from>
    <xdr:to>
      <xdr:col>111</xdr:col>
      <xdr:colOff>174600</xdr:colOff>
      <xdr:row>39</xdr:row>
      <xdr:rowOff>95040</xdr:rowOff>
    </xdr:to>
    <xdr:cxnSp>
      <xdr:nvCxnSpPr>
        <xdr:cNvPr id="2767" name="直線コネクタ 754"/>
        <xdr:cNvCxnSpPr/>
      </xdr:nvCxnSpPr>
      <xdr:spPr>
        <a:xfrm>
          <a:off x="18735480" y="6781680"/>
          <a:ext cx="822960" cy="360"/>
        </a:xfrm>
        <a:prstGeom prst="straightConnector1">
          <a:avLst/>
        </a:prstGeom>
        <a:ln w="6350">
          <a:solidFill>
            <a:srgbClr val="ff0000"/>
          </a:solidFill>
          <a:miter/>
        </a:ln>
      </xdr:spPr>
    </xdr:cxnSp>
    <xdr:clientData/>
  </xdr:twoCellAnchor>
  <xdr:twoCellAnchor editAs="twoCell">
    <xdr:from>
      <xdr:col>111</xdr:col>
      <xdr:colOff>127080</xdr:colOff>
      <xdr:row>39</xdr:row>
      <xdr:rowOff>43920</xdr:rowOff>
    </xdr:from>
    <xdr:to>
      <xdr:col>112</xdr:col>
      <xdr:colOff>37800</xdr:colOff>
      <xdr:row>39</xdr:row>
      <xdr:rowOff>141480</xdr:rowOff>
    </xdr:to>
    <xdr:sp>
      <xdr:nvSpPr>
        <xdr:cNvPr id="2768" name="フローチャート: 判断 755"/>
        <xdr:cNvSpPr/>
      </xdr:nvSpPr>
      <xdr:spPr>
        <a:xfrm>
          <a:off x="19510560" y="6730560"/>
          <a:ext cx="8532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38</xdr:row>
      <xdr:rowOff>0</xdr:rowOff>
    </xdr:from>
    <xdr:to>
      <xdr:col>112</xdr:col>
      <xdr:colOff>122040</xdr:colOff>
      <xdr:row>39</xdr:row>
      <xdr:rowOff>45000</xdr:rowOff>
    </xdr:to>
    <xdr:sp>
      <xdr:nvSpPr>
        <xdr:cNvPr id="2769" name="テキスト ボックス 756"/>
        <xdr:cNvSpPr/>
      </xdr:nvSpPr>
      <xdr:spPr>
        <a:xfrm>
          <a:off x="19436760" y="651528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a:t>
          </a:r>
          <a:endParaRPr b="0" lang="en-US" sz="1000" spc="-1" strike="noStrike">
            <a:latin typeface="游明朝"/>
          </a:endParaRPr>
        </a:p>
      </xdr:txBody>
    </xdr:sp>
    <xdr:clientData/>
  </xdr:twoCellAnchor>
  <xdr:twoCellAnchor editAs="twoCell">
    <xdr:from>
      <xdr:col>102</xdr:col>
      <xdr:colOff>114120</xdr:colOff>
      <xdr:row>39</xdr:row>
      <xdr:rowOff>95040</xdr:rowOff>
    </xdr:from>
    <xdr:to>
      <xdr:col>107</xdr:col>
      <xdr:colOff>50760</xdr:colOff>
      <xdr:row>39</xdr:row>
      <xdr:rowOff>95040</xdr:rowOff>
    </xdr:to>
    <xdr:cxnSp>
      <xdr:nvCxnSpPr>
        <xdr:cNvPr id="2770" name="直線コネクタ 757"/>
        <xdr:cNvCxnSpPr/>
      </xdr:nvCxnSpPr>
      <xdr:spPr>
        <a:xfrm>
          <a:off x="17925840" y="6781680"/>
          <a:ext cx="810000" cy="360"/>
        </a:xfrm>
        <a:prstGeom prst="straightConnector1">
          <a:avLst/>
        </a:prstGeom>
        <a:ln w="6350">
          <a:solidFill>
            <a:srgbClr val="ff0000"/>
          </a:solidFill>
          <a:miter/>
        </a:ln>
      </xdr:spPr>
    </xdr:cxnSp>
    <xdr:clientData/>
  </xdr:twoCellAnchor>
  <xdr:twoCellAnchor editAs="twoCell">
    <xdr:from>
      <xdr:col>107</xdr:col>
      <xdr:colOff>0</xdr:colOff>
      <xdr:row>39</xdr:row>
      <xdr:rowOff>46440</xdr:rowOff>
    </xdr:from>
    <xdr:to>
      <xdr:col>107</xdr:col>
      <xdr:colOff>101160</xdr:colOff>
      <xdr:row>39</xdr:row>
      <xdr:rowOff>144000</xdr:rowOff>
    </xdr:to>
    <xdr:sp>
      <xdr:nvSpPr>
        <xdr:cNvPr id="2771" name="フローチャート: 判断 758"/>
        <xdr:cNvSpPr/>
      </xdr:nvSpPr>
      <xdr:spPr>
        <a:xfrm>
          <a:off x="18684720" y="6733080"/>
          <a:ext cx="101160" cy="975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39</xdr:row>
      <xdr:rowOff>151560</xdr:rowOff>
    </xdr:from>
    <xdr:to>
      <xdr:col>108</xdr:col>
      <xdr:colOff>10800</xdr:colOff>
      <xdr:row>41</xdr:row>
      <xdr:rowOff>25200</xdr:rowOff>
    </xdr:to>
    <xdr:sp>
      <xdr:nvSpPr>
        <xdr:cNvPr id="2772" name="テキスト ボックス 759"/>
        <xdr:cNvSpPr/>
      </xdr:nvSpPr>
      <xdr:spPr>
        <a:xfrm>
          <a:off x="18627120" y="683820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0</xdr:colOff>
      <xdr:row>39</xdr:row>
      <xdr:rowOff>95040</xdr:rowOff>
    </xdr:from>
    <xdr:to>
      <xdr:col>102</xdr:col>
      <xdr:colOff>114120</xdr:colOff>
      <xdr:row>39</xdr:row>
      <xdr:rowOff>95040</xdr:rowOff>
    </xdr:to>
    <xdr:cxnSp>
      <xdr:nvCxnSpPr>
        <xdr:cNvPr id="2773" name="直線コネクタ 760"/>
        <xdr:cNvCxnSpPr/>
      </xdr:nvCxnSpPr>
      <xdr:spPr>
        <a:xfrm>
          <a:off x="17113320" y="6781680"/>
          <a:ext cx="812880" cy="360"/>
        </a:xfrm>
        <a:prstGeom prst="straightConnector1">
          <a:avLst/>
        </a:prstGeom>
        <a:ln w="6350">
          <a:solidFill>
            <a:srgbClr val="ff0000"/>
          </a:solidFill>
          <a:miter/>
        </a:ln>
      </xdr:spPr>
    </xdr:cxnSp>
    <xdr:clientData/>
  </xdr:twoCellAnchor>
  <xdr:twoCellAnchor editAs="twoCell">
    <xdr:from>
      <xdr:col>102</xdr:col>
      <xdr:colOff>63360</xdr:colOff>
      <xdr:row>39</xdr:row>
      <xdr:rowOff>6480</xdr:rowOff>
    </xdr:from>
    <xdr:to>
      <xdr:col>102</xdr:col>
      <xdr:colOff>164520</xdr:colOff>
      <xdr:row>39</xdr:row>
      <xdr:rowOff>103320</xdr:rowOff>
    </xdr:to>
    <xdr:sp>
      <xdr:nvSpPr>
        <xdr:cNvPr id="2774" name="フローチャート: 判断 761"/>
        <xdr:cNvSpPr/>
      </xdr:nvSpPr>
      <xdr:spPr>
        <a:xfrm>
          <a:off x="17875080" y="6693120"/>
          <a:ext cx="101160" cy="9684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37</xdr:row>
      <xdr:rowOff>133200</xdr:rowOff>
    </xdr:from>
    <xdr:to>
      <xdr:col>103</xdr:col>
      <xdr:colOff>109440</xdr:colOff>
      <xdr:row>39</xdr:row>
      <xdr:rowOff>6480</xdr:rowOff>
    </xdr:to>
    <xdr:sp>
      <xdr:nvSpPr>
        <xdr:cNvPr id="2775" name="テキスト ボックス 762"/>
        <xdr:cNvSpPr/>
      </xdr:nvSpPr>
      <xdr:spPr>
        <a:xfrm>
          <a:off x="17787600" y="64767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a:t>
          </a:r>
          <a:endParaRPr b="0" lang="en-US" sz="1000" spc="-1" strike="noStrike">
            <a:latin typeface="游明朝"/>
          </a:endParaRPr>
        </a:p>
      </xdr:txBody>
    </xdr:sp>
    <xdr:clientData/>
  </xdr:twoCellAnchor>
  <xdr:twoCellAnchor editAs="twoCell">
    <xdr:from>
      <xdr:col>97</xdr:col>
      <xdr:colOff>127080</xdr:colOff>
      <xdr:row>39</xdr:row>
      <xdr:rowOff>45000</xdr:rowOff>
    </xdr:from>
    <xdr:to>
      <xdr:col>98</xdr:col>
      <xdr:colOff>37800</xdr:colOff>
      <xdr:row>39</xdr:row>
      <xdr:rowOff>142920</xdr:rowOff>
    </xdr:to>
    <xdr:sp>
      <xdr:nvSpPr>
        <xdr:cNvPr id="2776" name="フローチャート: 判断 763"/>
        <xdr:cNvSpPr/>
      </xdr:nvSpPr>
      <xdr:spPr>
        <a:xfrm>
          <a:off x="17065800" y="6731640"/>
          <a:ext cx="85320" cy="979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38</xdr:row>
      <xdr:rowOff>1440</xdr:rowOff>
    </xdr:from>
    <xdr:to>
      <xdr:col>98</xdr:col>
      <xdr:colOff>122040</xdr:colOff>
      <xdr:row>39</xdr:row>
      <xdr:rowOff>46440</xdr:rowOff>
    </xdr:to>
    <xdr:sp>
      <xdr:nvSpPr>
        <xdr:cNvPr id="2777" name="テキスト ボックス 764"/>
        <xdr:cNvSpPr/>
      </xdr:nvSpPr>
      <xdr:spPr>
        <a:xfrm>
          <a:off x="16992000" y="651672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a:t>
          </a:r>
          <a:endParaRPr b="0" lang="en-US" sz="1000" spc="-1" strike="noStrike">
            <a:latin typeface="游明朝"/>
          </a:endParaRPr>
        </a:p>
      </xdr:txBody>
    </xdr:sp>
    <xdr:clientData/>
  </xdr:twoCellAnchor>
  <xdr:twoCellAnchor editAs="oneCell">
    <xdr:from>
      <xdr:col>115</xdr:col>
      <xdr:colOff>63360</xdr:colOff>
      <xdr:row>41</xdr:row>
      <xdr:rowOff>92880</xdr:rowOff>
    </xdr:from>
    <xdr:to>
      <xdr:col>119</xdr:col>
      <xdr:colOff>126720</xdr:colOff>
      <xdr:row>42</xdr:row>
      <xdr:rowOff>137520</xdr:rowOff>
    </xdr:to>
    <xdr:sp>
      <xdr:nvSpPr>
        <xdr:cNvPr id="2778" name="テキスト ボックス 765"/>
        <xdr:cNvSpPr/>
      </xdr:nvSpPr>
      <xdr:spPr>
        <a:xfrm>
          <a:off x="2014524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41</xdr:row>
      <xdr:rowOff>92880</xdr:rowOff>
    </xdr:from>
    <xdr:to>
      <xdr:col>115</xdr:col>
      <xdr:colOff>63360</xdr:colOff>
      <xdr:row>42</xdr:row>
      <xdr:rowOff>137520</xdr:rowOff>
    </xdr:to>
    <xdr:sp>
      <xdr:nvSpPr>
        <xdr:cNvPr id="2779" name="テキスト ボックス 766"/>
        <xdr:cNvSpPr/>
      </xdr:nvSpPr>
      <xdr:spPr>
        <a:xfrm>
          <a:off x="193834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92880</xdr:rowOff>
    </xdr:from>
    <xdr:to>
      <xdr:col>110</xdr:col>
      <xdr:colOff>113760</xdr:colOff>
      <xdr:row>42</xdr:row>
      <xdr:rowOff>137520</xdr:rowOff>
    </xdr:to>
    <xdr:sp>
      <xdr:nvSpPr>
        <xdr:cNvPr id="2780" name="テキスト ボックス 767"/>
        <xdr:cNvSpPr/>
      </xdr:nvSpPr>
      <xdr:spPr>
        <a:xfrm>
          <a:off x="1856088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92880</xdr:rowOff>
    </xdr:from>
    <xdr:to>
      <xdr:col>106</xdr:col>
      <xdr:colOff>3240</xdr:colOff>
      <xdr:row>42</xdr:row>
      <xdr:rowOff>137520</xdr:rowOff>
    </xdr:to>
    <xdr:sp>
      <xdr:nvSpPr>
        <xdr:cNvPr id="2781" name="テキスト ボックス 768"/>
        <xdr:cNvSpPr/>
      </xdr:nvSpPr>
      <xdr:spPr>
        <a:xfrm>
          <a:off x="1775160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41</xdr:row>
      <xdr:rowOff>92880</xdr:rowOff>
    </xdr:from>
    <xdr:to>
      <xdr:col>101</xdr:col>
      <xdr:colOff>63360</xdr:colOff>
      <xdr:row>42</xdr:row>
      <xdr:rowOff>137520</xdr:rowOff>
    </xdr:to>
    <xdr:sp>
      <xdr:nvSpPr>
        <xdr:cNvPr id="2782" name="テキスト ボックス 769"/>
        <xdr:cNvSpPr/>
      </xdr:nvSpPr>
      <xdr:spPr>
        <a:xfrm>
          <a:off x="16938720" y="7122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39</xdr:row>
      <xdr:rowOff>46440</xdr:rowOff>
    </xdr:from>
    <xdr:to>
      <xdr:col>116</xdr:col>
      <xdr:colOff>113760</xdr:colOff>
      <xdr:row>39</xdr:row>
      <xdr:rowOff>144000</xdr:rowOff>
    </xdr:to>
    <xdr:sp>
      <xdr:nvSpPr>
        <xdr:cNvPr id="2783" name="楕円 770"/>
        <xdr:cNvSpPr/>
      </xdr:nvSpPr>
      <xdr:spPr>
        <a:xfrm>
          <a:off x="20269080" y="6733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38</xdr:row>
      <xdr:rowOff>165600</xdr:rowOff>
    </xdr:from>
    <xdr:to>
      <xdr:col>118</xdr:col>
      <xdr:colOff>12240</xdr:colOff>
      <xdr:row>40</xdr:row>
      <xdr:rowOff>39240</xdr:rowOff>
    </xdr:to>
    <xdr:sp>
      <xdr:nvSpPr>
        <xdr:cNvPr id="2784" name="諸支出金該当値テキスト"/>
        <xdr:cNvSpPr/>
      </xdr:nvSpPr>
      <xdr:spPr>
        <a:xfrm>
          <a:off x="20373120" y="6680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39</xdr:row>
      <xdr:rowOff>46440</xdr:rowOff>
    </xdr:from>
    <xdr:to>
      <xdr:col>112</xdr:col>
      <xdr:colOff>37800</xdr:colOff>
      <xdr:row>39</xdr:row>
      <xdr:rowOff>144000</xdr:rowOff>
    </xdr:to>
    <xdr:sp>
      <xdr:nvSpPr>
        <xdr:cNvPr id="2785" name="楕円 772"/>
        <xdr:cNvSpPr/>
      </xdr:nvSpPr>
      <xdr:spPr>
        <a:xfrm>
          <a:off x="19510560" y="673308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39</xdr:row>
      <xdr:rowOff>151560</xdr:rowOff>
    </xdr:from>
    <xdr:to>
      <xdr:col>112</xdr:col>
      <xdr:colOff>122040</xdr:colOff>
      <xdr:row>41</xdr:row>
      <xdr:rowOff>25200</xdr:rowOff>
    </xdr:to>
    <xdr:sp>
      <xdr:nvSpPr>
        <xdr:cNvPr id="2786" name="テキスト ボックス 773"/>
        <xdr:cNvSpPr/>
      </xdr:nvSpPr>
      <xdr:spPr>
        <a:xfrm>
          <a:off x="19436760" y="683820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39</xdr:row>
      <xdr:rowOff>46440</xdr:rowOff>
    </xdr:from>
    <xdr:to>
      <xdr:col>107</xdr:col>
      <xdr:colOff>101160</xdr:colOff>
      <xdr:row>39</xdr:row>
      <xdr:rowOff>144000</xdr:rowOff>
    </xdr:to>
    <xdr:sp>
      <xdr:nvSpPr>
        <xdr:cNvPr id="2787" name="楕円 774"/>
        <xdr:cNvSpPr/>
      </xdr:nvSpPr>
      <xdr:spPr>
        <a:xfrm>
          <a:off x="18684720" y="6733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38</xdr:row>
      <xdr:rowOff>2160</xdr:rowOff>
    </xdr:from>
    <xdr:to>
      <xdr:col>108</xdr:col>
      <xdr:colOff>10800</xdr:colOff>
      <xdr:row>39</xdr:row>
      <xdr:rowOff>47160</xdr:rowOff>
    </xdr:to>
    <xdr:sp>
      <xdr:nvSpPr>
        <xdr:cNvPr id="2788" name="テキスト ボックス 775"/>
        <xdr:cNvSpPr/>
      </xdr:nvSpPr>
      <xdr:spPr>
        <a:xfrm>
          <a:off x="18627120" y="65174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39</xdr:row>
      <xdr:rowOff>46440</xdr:rowOff>
    </xdr:from>
    <xdr:to>
      <xdr:col>102</xdr:col>
      <xdr:colOff>164520</xdr:colOff>
      <xdr:row>39</xdr:row>
      <xdr:rowOff>144000</xdr:rowOff>
    </xdr:to>
    <xdr:sp>
      <xdr:nvSpPr>
        <xdr:cNvPr id="2789" name="楕円 776"/>
        <xdr:cNvSpPr/>
      </xdr:nvSpPr>
      <xdr:spPr>
        <a:xfrm>
          <a:off x="17875080" y="6733080"/>
          <a:ext cx="10116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2160</xdr:colOff>
      <xdr:row>39</xdr:row>
      <xdr:rowOff>151560</xdr:rowOff>
    </xdr:from>
    <xdr:to>
      <xdr:col>103</xdr:col>
      <xdr:colOff>72360</xdr:colOff>
      <xdr:row>41</xdr:row>
      <xdr:rowOff>25200</xdr:rowOff>
    </xdr:to>
    <xdr:sp>
      <xdr:nvSpPr>
        <xdr:cNvPr id="2790" name="テキスト ボックス 777"/>
        <xdr:cNvSpPr/>
      </xdr:nvSpPr>
      <xdr:spPr>
        <a:xfrm>
          <a:off x="17813880" y="6838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39</xdr:row>
      <xdr:rowOff>46440</xdr:rowOff>
    </xdr:from>
    <xdr:to>
      <xdr:col>98</xdr:col>
      <xdr:colOff>37800</xdr:colOff>
      <xdr:row>39</xdr:row>
      <xdr:rowOff>144000</xdr:rowOff>
    </xdr:to>
    <xdr:sp>
      <xdr:nvSpPr>
        <xdr:cNvPr id="2791" name="楕円 778"/>
        <xdr:cNvSpPr/>
      </xdr:nvSpPr>
      <xdr:spPr>
        <a:xfrm>
          <a:off x="17065800" y="6733080"/>
          <a:ext cx="85320" cy="975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39</xdr:row>
      <xdr:rowOff>151560</xdr:rowOff>
    </xdr:from>
    <xdr:to>
      <xdr:col>98</xdr:col>
      <xdr:colOff>122040</xdr:colOff>
      <xdr:row>41</xdr:row>
      <xdr:rowOff>25200</xdr:rowOff>
    </xdr:to>
    <xdr:sp>
      <xdr:nvSpPr>
        <xdr:cNvPr id="2792" name="テキスト ボックス 779"/>
        <xdr:cNvSpPr/>
      </xdr:nvSpPr>
      <xdr:spPr>
        <a:xfrm>
          <a:off x="16992000" y="683820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55080</xdr:rowOff>
    </xdr:from>
    <xdr:to>
      <xdr:col>120</xdr:col>
      <xdr:colOff>114120</xdr:colOff>
      <xdr:row>45</xdr:row>
      <xdr:rowOff>29880</xdr:rowOff>
    </xdr:to>
    <xdr:sp>
      <xdr:nvSpPr>
        <xdr:cNvPr id="2793" name="正方形/長方形 780"/>
        <xdr:cNvSpPr/>
      </xdr:nvSpPr>
      <xdr:spPr>
        <a:xfrm>
          <a:off x="16764120" y="7427520"/>
          <a:ext cx="4304880" cy="3175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45</xdr:row>
      <xdr:rowOff>55080</xdr:rowOff>
    </xdr:from>
    <xdr:to>
      <xdr:col>104</xdr:col>
      <xdr:colOff>126720</xdr:colOff>
      <xdr:row>46</xdr:row>
      <xdr:rowOff>133920</xdr:rowOff>
    </xdr:to>
    <xdr:sp>
      <xdr:nvSpPr>
        <xdr:cNvPr id="2794" name="正方形/長方形 781"/>
        <xdr:cNvSpPr/>
      </xdr:nvSpPr>
      <xdr:spPr>
        <a:xfrm>
          <a:off x="1689120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86400</xdr:rowOff>
    </xdr:from>
    <xdr:to>
      <xdr:col>104</xdr:col>
      <xdr:colOff>126720</xdr:colOff>
      <xdr:row>47</xdr:row>
      <xdr:rowOff>171000</xdr:rowOff>
    </xdr:to>
    <xdr:sp>
      <xdr:nvSpPr>
        <xdr:cNvPr id="2795" name="正方形/長方形 782"/>
        <xdr:cNvSpPr/>
      </xdr:nvSpPr>
      <xdr:spPr>
        <a:xfrm>
          <a:off x="1689120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102</xdr:col>
      <xdr:colOff>0</xdr:colOff>
      <xdr:row>45</xdr:row>
      <xdr:rowOff>55080</xdr:rowOff>
    </xdr:from>
    <xdr:to>
      <xdr:col>109</xdr:col>
      <xdr:colOff>174240</xdr:colOff>
      <xdr:row>46</xdr:row>
      <xdr:rowOff>133920</xdr:rowOff>
    </xdr:to>
    <xdr:sp>
      <xdr:nvSpPr>
        <xdr:cNvPr id="2796" name="正方形/長方形 783"/>
        <xdr:cNvSpPr/>
      </xdr:nvSpPr>
      <xdr:spPr>
        <a:xfrm>
          <a:off x="17811720" y="7770240"/>
          <a:ext cx="139680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86400</xdr:rowOff>
    </xdr:from>
    <xdr:to>
      <xdr:col>109</xdr:col>
      <xdr:colOff>174240</xdr:colOff>
      <xdr:row>47</xdr:row>
      <xdr:rowOff>171000</xdr:rowOff>
    </xdr:to>
    <xdr:sp>
      <xdr:nvSpPr>
        <xdr:cNvPr id="2797" name="正方形/長方形 784"/>
        <xdr:cNvSpPr/>
      </xdr:nvSpPr>
      <xdr:spPr>
        <a:xfrm>
          <a:off x="17811720" y="7973280"/>
          <a:ext cx="139680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45</xdr:row>
      <xdr:rowOff>55080</xdr:rowOff>
    </xdr:from>
    <xdr:to>
      <xdr:col>115</xdr:col>
      <xdr:colOff>174240</xdr:colOff>
      <xdr:row>46</xdr:row>
      <xdr:rowOff>133920</xdr:rowOff>
    </xdr:to>
    <xdr:sp>
      <xdr:nvSpPr>
        <xdr:cNvPr id="2798" name="正方形/長方形 785"/>
        <xdr:cNvSpPr/>
      </xdr:nvSpPr>
      <xdr:spPr>
        <a:xfrm>
          <a:off x="18859680" y="7770240"/>
          <a:ext cx="1396440" cy="25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46</xdr:row>
      <xdr:rowOff>86400</xdr:rowOff>
    </xdr:from>
    <xdr:to>
      <xdr:col>115</xdr:col>
      <xdr:colOff>174240</xdr:colOff>
      <xdr:row>47</xdr:row>
      <xdr:rowOff>171000</xdr:rowOff>
    </xdr:to>
    <xdr:sp>
      <xdr:nvSpPr>
        <xdr:cNvPr id="2799" name="正方形/長方形 786"/>
        <xdr:cNvSpPr/>
      </xdr:nvSpPr>
      <xdr:spPr>
        <a:xfrm>
          <a:off x="18859680" y="7973280"/>
          <a:ext cx="139644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48</xdr:row>
      <xdr:rowOff>24840</xdr:rowOff>
    </xdr:from>
    <xdr:to>
      <xdr:col>120</xdr:col>
      <xdr:colOff>114120</xdr:colOff>
      <xdr:row>61</xdr:row>
      <xdr:rowOff>79200</xdr:rowOff>
    </xdr:to>
    <xdr:sp>
      <xdr:nvSpPr>
        <xdr:cNvPr id="2800" name="正方形/長方形 787"/>
        <xdr:cNvSpPr/>
      </xdr:nvSpPr>
      <xdr:spPr>
        <a:xfrm>
          <a:off x="16764120" y="8254440"/>
          <a:ext cx="4304880" cy="22831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2801" name="テキスト ボックス 788"/>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79200</xdr:rowOff>
    </xdr:from>
    <xdr:to>
      <xdr:col>120</xdr:col>
      <xdr:colOff>114120</xdr:colOff>
      <xdr:row>61</xdr:row>
      <xdr:rowOff>79200</xdr:rowOff>
    </xdr:to>
    <xdr:cxnSp>
      <xdr:nvCxnSpPr>
        <xdr:cNvPr id="2802" name="直線コネクタ 789"/>
        <xdr:cNvCxnSpPr/>
      </xdr:nvCxnSpPr>
      <xdr:spPr>
        <a:xfrm>
          <a:off x="16764120" y="10537560"/>
          <a:ext cx="4305240" cy="360"/>
        </a:xfrm>
        <a:prstGeom prst="straightConnector1">
          <a:avLst/>
        </a:prstGeom>
        <a:ln w="6350">
          <a:solidFill>
            <a:srgbClr val="c0c0c0"/>
          </a:solidFill>
          <a:miter/>
        </a:ln>
      </xdr:spPr>
    </xdr:cxnSp>
    <xdr:clientData/>
  </xdr:twoCellAnchor>
  <xdr:twoCellAnchor editAs="twoCell">
    <xdr:from>
      <xdr:col>96</xdr:col>
      <xdr:colOff>0</xdr:colOff>
      <xdr:row>54</xdr:row>
      <xdr:rowOff>134280</xdr:rowOff>
    </xdr:from>
    <xdr:to>
      <xdr:col>120</xdr:col>
      <xdr:colOff>114120</xdr:colOff>
      <xdr:row>54</xdr:row>
      <xdr:rowOff>134280</xdr:rowOff>
    </xdr:to>
    <xdr:cxnSp>
      <xdr:nvCxnSpPr>
        <xdr:cNvPr id="2803" name="直線コネクタ 790"/>
        <xdr:cNvCxnSpPr/>
      </xdr:nvCxnSpPr>
      <xdr:spPr>
        <a:xfrm>
          <a:off x="16764120" y="9392760"/>
          <a:ext cx="4305240" cy="360"/>
        </a:xfrm>
        <a:prstGeom prst="straightConnector1">
          <a:avLst/>
        </a:prstGeom>
        <a:ln w="6350">
          <a:solidFill>
            <a:srgbClr val="c0c0c0"/>
          </a:solidFill>
          <a:miter/>
        </a:ln>
      </xdr:spPr>
    </xdr:cxnSp>
    <xdr:clientData/>
  </xdr:twoCellAnchor>
  <xdr:twoCellAnchor editAs="oneCell">
    <xdr:from>
      <xdr:col>94</xdr:col>
      <xdr:colOff>133920</xdr:colOff>
      <xdr:row>54</xdr:row>
      <xdr:rowOff>4680</xdr:rowOff>
    </xdr:from>
    <xdr:to>
      <xdr:col>96</xdr:col>
      <xdr:colOff>29520</xdr:colOff>
      <xdr:row>55</xdr:row>
      <xdr:rowOff>49680</xdr:rowOff>
    </xdr:to>
    <xdr:sp>
      <xdr:nvSpPr>
        <xdr:cNvPr id="2804" name="テキスト ボックス 791"/>
        <xdr:cNvSpPr/>
      </xdr:nvSpPr>
      <xdr:spPr>
        <a:xfrm>
          <a:off x="16548840" y="9263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48</xdr:row>
      <xdr:rowOff>24480</xdr:rowOff>
    </xdr:from>
    <xdr:to>
      <xdr:col>120</xdr:col>
      <xdr:colOff>114120</xdr:colOff>
      <xdr:row>48</xdr:row>
      <xdr:rowOff>24480</xdr:rowOff>
    </xdr:to>
    <xdr:cxnSp>
      <xdr:nvCxnSpPr>
        <xdr:cNvPr id="2805" name="直線コネクタ 792"/>
        <xdr:cNvCxnSpPr/>
      </xdr:nvCxnSpPr>
      <xdr:spPr>
        <a:xfrm>
          <a:off x="16764120" y="8254080"/>
          <a:ext cx="4305240" cy="360"/>
        </a:xfrm>
        <a:prstGeom prst="straightConnector1">
          <a:avLst/>
        </a:prstGeom>
        <a:ln w="6350">
          <a:solidFill>
            <a:srgbClr val="c0c0c0"/>
          </a:solidFill>
          <a:miter/>
        </a:ln>
      </xdr:spPr>
    </xdr:cxnSp>
    <xdr:clientData/>
  </xdr:twoCellAnchor>
  <xdr:twoCellAnchor editAs="oneCell">
    <xdr:from>
      <xdr:col>94</xdr:col>
      <xdr:colOff>133920</xdr:colOff>
      <xdr:row>47</xdr:row>
      <xdr:rowOff>65880</xdr:rowOff>
    </xdr:from>
    <xdr:to>
      <xdr:col>96</xdr:col>
      <xdr:colOff>29520</xdr:colOff>
      <xdr:row>48</xdr:row>
      <xdr:rowOff>110880</xdr:rowOff>
    </xdr:to>
    <xdr:sp>
      <xdr:nvSpPr>
        <xdr:cNvPr id="2806" name="テキスト ボックス 793"/>
        <xdr:cNvSpPr/>
      </xdr:nvSpPr>
      <xdr:spPr>
        <a:xfrm>
          <a:off x="16548840" y="8124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48</xdr:row>
      <xdr:rowOff>24840</xdr:rowOff>
    </xdr:from>
    <xdr:to>
      <xdr:col>120</xdr:col>
      <xdr:colOff>114120</xdr:colOff>
      <xdr:row>61</xdr:row>
      <xdr:rowOff>79200</xdr:rowOff>
    </xdr:to>
    <xdr:sp>
      <xdr:nvSpPr>
        <xdr:cNvPr id="2807" name="前年度繰上充用金グラフ枠"/>
        <xdr:cNvSpPr/>
      </xdr:nvSpPr>
      <xdr:spPr>
        <a:xfrm>
          <a:off x="16764120" y="8254440"/>
          <a:ext cx="4304880" cy="22831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134280</xdr:rowOff>
    </xdr:from>
    <xdr:to>
      <xdr:col>116</xdr:col>
      <xdr:colOff>62640</xdr:colOff>
      <xdr:row>54</xdr:row>
      <xdr:rowOff>134280</xdr:rowOff>
    </xdr:to>
    <xdr:cxnSp>
      <xdr:nvCxnSpPr>
        <xdr:cNvPr id="2808" name="直線コネクタ 795"/>
        <xdr:cNvCxnSpPr/>
      </xdr:nvCxnSpPr>
      <xdr:spPr>
        <a:xfrm>
          <a:off x="20318040" y="9392760"/>
          <a:ext cx="1440" cy="360"/>
        </a:xfrm>
        <a:prstGeom prst="straightConnector1">
          <a:avLst/>
        </a:prstGeom>
        <a:ln w="31750">
          <a:solidFill>
            <a:srgbClr val="808080"/>
          </a:solidFill>
          <a:miter/>
        </a:ln>
      </xdr:spPr>
    </xdr:cxnSp>
    <xdr:clientData/>
  </xdr:twoCellAnchor>
  <xdr:twoCellAnchor editAs="oneCell">
    <xdr:from>
      <xdr:col>116</xdr:col>
      <xdr:colOff>116640</xdr:colOff>
      <xdr:row>55</xdr:row>
      <xdr:rowOff>25200</xdr:rowOff>
    </xdr:from>
    <xdr:to>
      <xdr:col>118</xdr:col>
      <xdr:colOff>12240</xdr:colOff>
      <xdr:row>56</xdr:row>
      <xdr:rowOff>70200</xdr:rowOff>
    </xdr:to>
    <xdr:sp>
      <xdr:nvSpPr>
        <xdr:cNvPr id="2809" name="前年度繰上充用金最小値テキスト"/>
        <xdr:cNvSpPr/>
      </xdr:nvSpPr>
      <xdr:spPr>
        <a:xfrm>
          <a:off x="20373120" y="945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134280</xdr:rowOff>
    </xdr:from>
    <xdr:to>
      <xdr:col>116</xdr:col>
      <xdr:colOff>152280</xdr:colOff>
      <xdr:row>54</xdr:row>
      <xdr:rowOff>134280</xdr:rowOff>
    </xdr:to>
    <xdr:cxnSp>
      <xdr:nvCxnSpPr>
        <xdr:cNvPr id="2810" name="直線コネクタ 797"/>
        <xdr:cNvCxnSpPr/>
      </xdr:nvCxnSpPr>
      <xdr:spPr>
        <a:xfrm>
          <a:off x="20246760" y="9392760"/>
          <a:ext cx="162360" cy="360"/>
        </a:xfrm>
        <a:prstGeom prst="straightConnector1">
          <a:avLst/>
        </a:prstGeom>
        <a:ln w="19050">
          <a:solidFill>
            <a:srgbClr val="000000"/>
          </a:solidFill>
          <a:miter/>
        </a:ln>
      </xdr:spPr>
    </xdr:cxnSp>
    <xdr:clientData/>
  </xdr:twoCellAnchor>
  <xdr:twoCellAnchor editAs="oneCell">
    <xdr:from>
      <xdr:col>116</xdr:col>
      <xdr:colOff>116640</xdr:colOff>
      <xdr:row>53</xdr:row>
      <xdr:rowOff>25200</xdr:rowOff>
    </xdr:from>
    <xdr:to>
      <xdr:col>118</xdr:col>
      <xdr:colOff>12240</xdr:colOff>
      <xdr:row>54</xdr:row>
      <xdr:rowOff>69840</xdr:rowOff>
    </xdr:to>
    <xdr:sp>
      <xdr:nvSpPr>
        <xdr:cNvPr id="2811" name="前年度繰上充用金最大値テキスト"/>
        <xdr:cNvSpPr/>
      </xdr:nvSpPr>
      <xdr:spPr>
        <a:xfrm>
          <a:off x="20373120" y="911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134280</xdr:rowOff>
    </xdr:from>
    <xdr:to>
      <xdr:col>116</xdr:col>
      <xdr:colOff>152280</xdr:colOff>
      <xdr:row>54</xdr:row>
      <xdr:rowOff>134280</xdr:rowOff>
    </xdr:to>
    <xdr:cxnSp>
      <xdr:nvCxnSpPr>
        <xdr:cNvPr id="2812" name="直線コネクタ 799"/>
        <xdr:cNvCxnSpPr/>
      </xdr:nvCxnSpPr>
      <xdr:spPr>
        <a:xfrm>
          <a:off x="20246760" y="9392760"/>
          <a:ext cx="162360" cy="360"/>
        </a:xfrm>
        <a:prstGeom prst="straightConnector1">
          <a:avLst/>
        </a:prstGeom>
        <a:ln w="19050">
          <a:solidFill>
            <a:srgbClr val="000000"/>
          </a:solidFill>
          <a:miter/>
        </a:ln>
      </xdr:spPr>
    </xdr:cxnSp>
    <xdr:clientData/>
  </xdr:twoCellAnchor>
  <xdr:twoCellAnchor editAs="twoCell">
    <xdr:from>
      <xdr:col>112</xdr:col>
      <xdr:colOff>0</xdr:colOff>
      <xdr:row>54</xdr:row>
      <xdr:rowOff>134280</xdr:rowOff>
    </xdr:from>
    <xdr:to>
      <xdr:col>116</xdr:col>
      <xdr:colOff>63360</xdr:colOff>
      <xdr:row>54</xdr:row>
      <xdr:rowOff>134280</xdr:rowOff>
    </xdr:to>
    <xdr:cxnSp>
      <xdr:nvCxnSpPr>
        <xdr:cNvPr id="2813" name="直線コネクタ 800"/>
        <xdr:cNvCxnSpPr/>
      </xdr:nvCxnSpPr>
      <xdr:spPr>
        <a:xfrm>
          <a:off x="19558080" y="9392760"/>
          <a:ext cx="762120" cy="360"/>
        </a:xfrm>
        <a:prstGeom prst="straightConnector1">
          <a:avLst/>
        </a:prstGeom>
        <a:ln w="6350">
          <a:solidFill>
            <a:srgbClr val="ff0000"/>
          </a:solidFill>
          <a:miter/>
        </a:ln>
      </xdr:spPr>
    </xdr:cxnSp>
    <xdr:clientData/>
  </xdr:twoCellAnchor>
  <xdr:twoCellAnchor editAs="oneCell">
    <xdr:from>
      <xdr:col>116</xdr:col>
      <xdr:colOff>116640</xdr:colOff>
      <xdr:row>54</xdr:row>
      <xdr:rowOff>80640</xdr:rowOff>
    </xdr:from>
    <xdr:to>
      <xdr:col>118</xdr:col>
      <xdr:colOff>12240</xdr:colOff>
      <xdr:row>55</xdr:row>
      <xdr:rowOff>125640</xdr:rowOff>
    </xdr:to>
    <xdr:sp>
      <xdr:nvSpPr>
        <xdr:cNvPr id="2814" name="前年度繰上充用金平均値テキスト"/>
        <xdr:cNvSpPr/>
      </xdr:nvSpPr>
      <xdr:spPr>
        <a:xfrm>
          <a:off x="20373120" y="9339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54</xdr:row>
      <xdr:rowOff>86400</xdr:rowOff>
    </xdr:from>
    <xdr:to>
      <xdr:col>116</xdr:col>
      <xdr:colOff>113760</xdr:colOff>
      <xdr:row>55</xdr:row>
      <xdr:rowOff>18000</xdr:rowOff>
    </xdr:to>
    <xdr:sp>
      <xdr:nvSpPr>
        <xdr:cNvPr id="2815" name="フローチャート: 判断 802"/>
        <xdr:cNvSpPr/>
      </xdr:nvSpPr>
      <xdr:spPr>
        <a:xfrm>
          <a:off x="2026908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134280</xdr:rowOff>
    </xdr:from>
    <xdr:to>
      <xdr:col>111</xdr:col>
      <xdr:colOff>174600</xdr:colOff>
      <xdr:row>54</xdr:row>
      <xdr:rowOff>134280</xdr:rowOff>
    </xdr:to>
    <xdr:cxnSp>
      <xdr:nvCxnSpPr>
        <xdr:cNvPr id="2816" name="直線コネクタ 803"/>
        <xdr:cNvCxnSpPr/>
      </xdr:nvCxnSpPr>
      <xdr:spPr>
        <a:xfrm>
          <a:off x="18735480" y="9392760"/>
          <a:ext cx="822960" cy="360"/>
        </a:xfrm>
        <a:prstGeom prst="straightConnector1">
          <a:avLst/>
        </a:prstGeom>
        <a:ln w="6350">
          <a:solidFill>
            <a:srgbClr val="ff0000"/>
          </a:solidFill>
          <a:miter/>
        </a:ln>
      </xdr:spPr>
    </xdr:cxnSp>
    <xdr:clientData/>
  </xdr:twoCellAnchor>
  <xdr:twoCellAnchor editAs="twoCell">
    <xdr:from>
      <xdr:col>111</xdr:col>
      <xdr:colOff>127080</xdr:colOff>
      <xdr:row>54</xdr:row>
      <xdr:rowOff>86400</xdr:rowOff>
    </xdr:from>
    <xdr:to>
      <xdr:col>112</xdr:col>
      <xdr:colOff>37800</xdr:colOff>
      <xdr:row>55</xdr:row>
      <xdr:rowOff>18000</xdr:rowOff>
    </xdr:to>
    <xdr:sp>
      <xdr:nvSpPr>
        <xdr:cNvPr id="2817" name="フローチャート: 判断 804"/>
        <xdr:cNvSpPr/>
      </xdr:nvSpPr>
      <xdr:spPr>
        <a:xfrm>
          <a:off x="19510560" y="9344880"/>
          <a:ext cx="8532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55</xdr:row>
      <xdr:rowOff>25200</xdr:rowOff>
    </xdr:from>
    <xdr:to>
      <xdr:col>112</xdr:col>
      <xdr:colOff>122040</xdr:colOff>
      <xdr:row>56</xdr:row>
      <xdr:rowOff>70200</xdr:rowOff>
    </xdr:to>
    <xdr:sp>
      <xdr:nvSpPr>
        <xdr:cNvPr id="2818" name="テキスト ボックス 805"/>
        <xdr:cNvSpPr/>
      </xdr:nvSpPr>
      <xdr:spPr>
        <a:xfrm>
          <a:off x="1943676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54</xdr:row>
      <xdr:rowOff>134280</xdr:rowOff>
    </xdr:from>
    <xdr:to>
      <xdr:col>107</xdr:col>
      <xdr:colOff>50760</xdr:colOff>
      <xdr:row>54</xdr:row>
      <xdr:rowOff>134280</xdr:rowOff>
    </xdr:to>
    <xdr:cxnSp>
      <xdr:nvCxnSpPr>
        <xdr:cNvPr id="2819" name="直線コネクタ 806"/>
        <xdr:cNvCxnSpPr/>
      </xdr:nvCxnSpPr>
      <xdr:spPr>
        <a:xfrm>
          <a:off x="17925840" y="9392760"/>
          <a:ext cx="810000" cy="360"/>
        </a:xfrm>
        <a:prstGeom prst="straightConnector1">
          <a:avLst/>
        </a:prstGeom>
        <a:ln w="6350">
          <a:solidFill>
            <a:srgbClr val="ff0000"/>
          </a:solidFill>
          <a:miter/>
        </a:ln>
      </xdr:spPr>
    </xdr:cxnSp>
    <xdr:clientData/>
  </xdr:twoCellAnchor>
  <xdr:twoCellAnchor editAs="twoCell">
    <xdr:from>
      <xdr:col>107</xdr:col>
      <xdr:colOff>0</xdr:colOff>
      <xdr:row>54</xdr:row>
      <xdr:rowOff>86400</xdr:rowOff>
    </xdr:from>
    <xdr:to>
      <xdr:col>107</xdr:col>
      <xdr:colOff>101160</xdr:colOff>
      <xdr:row>55</xdr:row>
      <xdr:rowOff>18000</xdr:rowOff>
    </xdr:to>
    <xdr:sp>
      <xdr:nvSpPr>
        <xdr:cNvPr id="2820" name="フローチャート: 判断 807"/>
        <xdr:cNvSpPr/>
      </xdr:nvSpPr>
      <xdr:spPr>
        <a:xfrm>
          <a:off x="1868472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55</xdr:row>
      <xdr:rowOff>25200</xdr:rowOff>
    </xdr:from>
    <xdr:to>
      <xdr:col>108</xdr:col>
      <xdr:colOff>10800</xdr:colOff>
      <xdr:row>56</xdr:row>
      <xdr:rowOff>70200</xdr:rowOff>
    </xdr:to>
    <xdr:sp>
      <xdr:nvSpPr>
        <xdr:cNvPr id="2821" name="テキスト ボックス 808"/>
        <xdr:cNvSpPr/>
      </xdr:nvSpPr>
      <xdr:spPr>
        <a:xfrm>
          <a:off x="1862712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0</xdr:colOff>
      <xdr:row>54</xdr:row>
      <xdr:rowOff>134280</xdr:rowOff>
    </xdr:from>
    <xdr:to>
      <xdr:col>102</xdr:col>
      <xdr:colOff>114120</xdr:colOff>
      <xdr:row>54</xdr:row>
      <xdr:rowOff>134280</xdr:rowOff>
    </xdr:to>
    <xdr:cxnSp>
      <xdr:nvCxnSpPr>
        <xdr:cNvPr id="2822" name="直線コネクタ 809"/>
        <xdr:cNvCxnSpPr/>
      </xdr:nvCxnSpPr>
      <xdr:spPr>
        <a:xfrm>
          <a:off x="17113320" y="9392760"/>
          <a:ext cx="812880" cy="360"/>
        </a:xfrm>
        <a:prstGeom prst="straightConnector1">
          <a:avLst/>
        </a:prstGeom>
        <a:ln w="6350">
          <a:solidFill>
            <a:srgbClr val="ff0000"/>
          </a:solidFill>
          <a:miter/>
        </a:ln>
      </xdr:spPr>
    </xdr:cxnSp>
    <xdr:clientData/>
  </xdr:twoCellAnchor>
  <xdr:twoCellAnchor editAs="twoCell">
    <xdr:from>
      <xdr:col>102</xdr:col>
      <xdr:colOff>63360</xdr:colOff>
      <xdr:row>54</xdr:row>
      <xdr:rowOff>86400</xdr:rowOff>
    </xdr:from>
    <xdr:to>
      <xdr:col>102</xdr:col>
      <xdr:colOff>164520</xdr:colOff>
      <xdr:row>55</xdr:row>
      <xdr:rowOff>18000</xdr:rowOff>
    </xdr:to>
    <xdr:sp>
      <xdr:nvSpPr>
        <xdr:cNvPr id="2823" name="フローチャート: 判断 810"/>
        <xdr:cNvSpPr/>
      </xdr:nvSpPr>
      <xdr:spPr>
        <a:xfrm>
          <a:off x="17875080" y="9344880"/>
          <a:ext cx="10116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2160</xdr:colOff>
      <xdr:row>55</xdr:row>
      <xdr:rowOff>25200</xdr:rowOff>
    </xdr:from>
    <xdr:to>
      <xdr:col>103</xdr:col>
      <xdr:colOff>72360</xdr:colOff>
      <xdr:row>56</xdr:row>
      <xdr:rowOff>70200</xdr:rowOff>
    </xdr:to>
    <xdr:sp>
      <xdr:nvSpPr>
        <xdr:cNvPr id="2824" name="テキスト ボックス 811"/>
        <xdr:cNvSpPr/>
      </xdr:nvSpPr>
      <xdr:spPr>
        <a:xfrm>
          <a:off x="17813880" y="945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86400</xdr:rowOff>
    </xdr:from>
    <xdr:to>
      <xdr:col>98</xdr:col>
      <xdr:colOff>37800</xdr:colOff>
      <xdr:row>55</xdr:row>
      <xdr:rowOff>18000</xdr:rowOff>
    </xdr:to>
    <xdr:sp>
      <xdr:nvSpPr>
        <xdr:cNvPr id="2825" name="フローチャート: 判断 812"/>
        <xdr:cNvSpPr/>
      </xdr:nvSpPr>
      <xdr:spPr>
        <a:xfrm>
          <a:off x="17065800" y="9344880"/>
          <a:ext cx="85320" cy="1029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55</xdr:row>
      <xdr:rowOff>25200</xdr:rowOff>
    </xdr:from>
    <xdr:to>
      <xdr:col>98</xdr:col>
      <xdr:colOff>122040</xdr:colOff>
      <xdr:row>56</xdr:row>
      <xdr:rowOff>70200</xdr:rowOff>
    </xdr:to>
    <xdr:sp>
      <xdr:nvSpPr>
        <xdr:cNvPr id="2826" name="テキスト ボックス 813"/>
        <xdr:cNvSpPr/>
      </xdr:nvSpPr>
      <xdr:spPr>
        <a:xfrm>
          <a:off x="16992000" y="945504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61</xdr:row>
      <xdr:rowOff>92880</xdr:rowOff>
    </xdr:from>
    <xdr:to>
      <xdr:col>119</xdr:col>
      <xdr:colOff>126720</xdr:colOff>
      <xdr:row>62</xdr:row>
      <xdr:rowOff>137520</xdr:rowOff>
    </xdr:to>
    <xdr:sp>
      <xdr:nvSpPr>
        <xdr:cNvPr id="2827" name="テキスト ボックス 814"/>
        <xdr:cNvSpPr/>
      </xdr:nvSpPr>
      <xdr:spPr>
        <a:xfrm>
          <a:off x="2014524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0</xdr:colOff>
      <xdr:row>61</xdr:row>
      <xdr:rowOff>92880</xdr:rowOff>
    </xdr:from>
    <xdr:to>
      <xdr:col>115</xdr:col>
      <xdr:colOff>63360</xdr:colOff>
      <xdr:row>62</xdr:row>
      <xdr:rowOff>137520</xdr:rowOff>
    </xdr:to>
    <xdr:sp>
      <xdr:nvSpPr>
        <xdr:cNvPr id="2828" name="テキスト ボックス 815"/>
        <xdr:cNvSpPr/>
      </xdr:nvSpPr>
      <xdr:spPr>
        <a:xfrm>
          <a:off x="193834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92880</xdr:rowOff>
    </xdr:from>
    <xdr:to>
      <xdr:col>110</xdr:col>
      <xdr:colOff>113760</xdr:colOff>
      <xdr:row>62</xdr:row>
      <xdr:rowOff>137520</xdr:rowOff>
    </xdr:to>
    <xdr:sp>
      <xdr:nvSpPr>
        <xdr:cNvPr id="2829" name="テキスト ボックス 816"/>
        <xdr:cNvSpPr/>
      </xdr:nvSpPr>
      <xdr:spPr>
        <a:xfrm>
          <a:off x="1856088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92880</xdr:rowOff>
    </xdr:from>
    <xdr:to>
      <xdr:col>106</xdr:col>
      <xdr:colOff>3240</xdr:colOff>
      <xdr:row>62</xdr:row>
      <xdr:rowOff>137520</xdr:rowOff>
    </xdr:to>
    <xdr:sp>
      <xdr:nvSpPr>
        <xdr:cNvPr id="2830" name="テキスト ボックス 817"/>
        <xdr:cNvSpPr/>
      </xdr:nvSpPr>
      <xdr:spPr>
        <a:xfrm>
          <a:off x="1775160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0</xdr:colOff>
      <xdr:row>61</xdr:row>
      <xdr:rowOff>92880</xdr:rowOff>
    </xdr:from>
    <xdr:to>
      <xdr:col>101</xdr:col>
      <xdr:colOff>63360</xdr:colOff>
      <xdr:row>62</xdr:row>
      <xdr:rowOff>137520</xdr:rowOff>
    </xdr:to>
    <xdr:sp>
      <xdr:nvSpPr>
        <xdr:cNvPr id="2831" name="テキスト ボックス 818"/>
        <xdr:cNvSpPr/>
      </xdr:nvSpPr>
      <xdr:spPr>
        <a:xfrm>
          <a:off x="16938720" y="1055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54</xdr:row>
      <xdr:rowOff>86400</xdr:rowOff>
    </xdr:from>
    <xdr:to>
      <xdr:col>116</xdr:col>
      <xdr:colOff>113760</xdr:colOff>
      <xdr:row>55</xdr:row>
      <xdr:rowOff>18000</xdr:rowOff>
    </xdr:to>
    <xdr:sp>
      <xdr:nvSpPr>
        <xdr:cNvPr id="2832" name="楕円 819"/>
        <xdr:cNvSpPr/>
      </xdr:nvSpPr>
      <xdr:spPr>
        <a:xfrm>
          <a:off x="2026908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53</xdr:row>
      <xdr:rowOff>134280</xdr:rowOff>
    </xdr:from>
    <xdr:to>
      <xdr:col>118</xdr:col>
      <xdr:colOff>12240</xdr:colOff>
      <xdr:row>55</xdr:row>
      <xdr:rowOff>7560</xdr:rowOff>
    </xdr:to>
    <xdr:sp>
      <xdr:nvSpPr>
        <xdr:cNvPr id="2833" name="前年度繰上充用金該当値テキスト"/>
        <xdr:cNvSpPr/>
      </xdr:nvSpPr>
      <xdr:spPr>
        <a:xfrm>
          <a:off x="20373120" y="9221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54</xdr:row>
      <xdr:rowOff>86400</xdr:rowOff>
    </xdr:from>
    <xdr:to>
      <xdr:col>112</xdr:col>
      <xdr:colOff>37800</xdr:colOff>
      <xdr:row>55</xdr:row>
      <xdr:rowOff>18000</xdr:rowOff>
    </xdr:to>
    <xdr:sp>
      <xdr:nvSpPr>
        <xdr:cNvPr id="2834" name="楕円 821"/>
        <xdr:cNvSpPr/>
      </xdr:nvSpPr>
      <xdr:spPr>
        <a:xfrm>
          <a:off x="19510560" y="9344880"/>
          <a:ext cx="8532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53280</xdr:colOff>
      <xdr:row>53</xdr:row>
      <xdr:rowOff>50400</xdr:rowOff>
    </xdr:from>
    <xdr:to>
      <xdr:col>112</xdr:col>
      <xdr:colOff>122040</xdr:colOff>
      <xdr:row>54</xdr:row>
      <xdr:rowOff>95040</xdr:rowOff>
    </xdr:to>
    <xdr:sp>
      <xdr:nvSpPr>
        <xdr:cNvPr id="2835" name="テキスト ボックス 822"/>
        <xdr:cNvSpPr/>
      </xdr:nvSpPr>
      <xdr:spPr>
        <a:xfrm>
          <a:off x="1943676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54</xdr:row>
      <xdr:rowOff>86400</xdr:rowOff>
    </xdr:from>
    <xdr:to>
      <xdr:col>107</xdr:col>
      <xdr:colOff>101160</xdr:colOff>
      <xdr:row>55</xdr:row>
      <xdr:rowOff>18000</xdr:rowOff>
    </xdr:to>
    <xdr:sp>
      <xdr:nvSpPr>
        <xdr:cNvPr id="2836" name="楕円 823"/>
        <xdr:cNvSpPr/>
      </xdr:nvSpPr>
      <xdr:spPr>
        <a:xfrm>
          <a:off x="1868472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117000</xdr:colOff>
      <xdr:row>53</xdr:row>
      <xdr:rowOff>50400</xdr:rowOff>
    </xdr:from>
    <xdr:to>
      <xdr:col>108</xdr:col>
      <xdr:colOff>10800</xdr:colOff>
      <xdr:row>54</xdr:row>
      <xdr:rowOff>95040</xdr:rowOff>
    </xdr:to>
    <xdr:sp>
      <xdr:nvSpPr>
        <xdr:cNvPr id="2837" name="テキスト ボックス 824"/>
        <xdr:cNvSpPr/>
      </xdr:nvSpPr>
      <xdr:spPr>
        <a:xfrm>
          <a:off x="1862712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54</xdr:row>
      <xdr:rowOff>86400</xdr:rowOff>
    </xdr:from>
    <xdr:to>
      <xdr:col>102</xdr:col>
      <xdr:colOff>164520</xdr:colOff>
      <xdr:row>55</xdr:row>
      <xdr:rowOff>18000</xdr:rowOff>
    </xdr:to>
    <xdr:sp>
      <xdr:nvSpPr>
        <xdr:cNvPr id="2838" name="楕円 825"/>
        <xdr:cNvSpPr/>
      </xdr:nvSpPr>
      <xdr:spPr>
        <a:xfrm>
          <a:off x="17875080" y="9344880"/>
          <a:ext cx="10116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2160</xdr:colOff>
      <xdr:row>53</xdr:row>
      <xdr:rowOff>50400</xdr:rowOff>
    </xdr:from>
    <xdr:to>
      <xdr:col>103</xdr:col>
      <xdr:colOff>72360</xdr:colOff>
      <xdr:row>54</xdr:row>
      <xdr:rowOff>95040</xdr:rowOff>
    </xdr:to>
    <xdr:sp>
      <xdr:nvSpPr>
        <xdr:cNvPr id="2839" name="テキスト ボックス 826"/>
        <xdr:cNvSpPr/>
      </xdr:nvSpPr>
      <xdr:spPr>
        <a:xfrm>
          <a:off x="17813880" y="9137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86400</xdr:rowOff>
    </xdr:from>
    <xdr:to>
      <xdr:col>98</xdr:col>
      <xdr:colOff>37800</xdr:colOff>
      <xdr:row>55</xdr:row>
      <xdr:rowOff>18000</xdr:rowOff>
    </xdr:to>
    <xdr:sp>
      <xdr:nvSpPr>
        <xdr:cNvPr id="2840" name="楕円 827"/>
        <xdr:cNvSpPr/>
      </xdr:nvSpPr>
      <xdr:spPr>
        <a:xfrm>
          <a:off x="17065800" y="9344880"/>
          <a:ext cx="85320" cy="1029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53280</xdr:colOff>
      <xdr:row>53</xdr:row>
      <xdr:rowOff>50400</xdr:rowOff>
    </xdr:from>
    <xdr:to>
      <xdr:col>98</xdr:col>
      <xdr:colOff>122040</xdr:colOff>
      <xdr:row>54</xdr:row>
      <xdr:rowOff>95040</xdr:rowOff>
    </xdr:to>
    <xdr:sp>
      <xdr:nvSpPr>
        <xdr:cNvPr id="2841" name="テキスト ボックス 828"/>
        <xdr:cNvSpPr/>
      </xdr:nvSpPr>
      <xdr:spPr>
        <a:xfrm>
          <a:off x="16992000" y="9137160"/>
          <a:ext cx="2433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42" name="正方形/長方形 829"/>
        <xdr:cNvSpPr/>
      </xdr:nvSpPr>
      <xdr:spPr>
        <a:xfrm>
          <a:off x="698400" y="17780040"/>
          <a:ext cx="203706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43" name="正方形/長方形 830"/>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44" name="テキスト ボックス 831"/>
        <xdr:cNvSpPr/>
      </xdr:nvSpPr>
      <xdr:spPr>
        <a:xfrm>
          <a:off x="723960" y="18097560"/>
          <a:ext cx="20319480" cy="15238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300" spc="-1" strike="noStrike">
              <a:solidFill>
                <a:schemeClr val="dk1"/>
              </a:solidFill>
              <a:latin typeface="ＭＳ Ｐゴシック"/>
              <a:ea typeface="ＭＳ Ｐゴシック"/>
            </a:rPr>
            <a:t>類似団体平均と比較して高い主な項目は、衛生費（</a:t>
          </a:r>
          <a:r>
            <a:rPr b="0" lang="en-US" sz="1300" spc="-1" strike="noStrike">
              <a:solidFill>
                <a:schemeClr val="dk1"/>
              </a:solidFill>
              <a:latin typeface="ＭＳ Ｐゴシック"/>
              <a:ea typeface="ＭＳ Ｐゴシック"/>
            </a:rPr>
            <a:t>+11,658</a:t>
          </a:r>
          <a:r>
            <a:rPr b="0" lang="ja-JP" sz="1300" spc="-1" strike="noStrike">
              <a:solidFill>
                <a:schemeClr val="dk1"/>
              </a:solidFill>
              <a:latin typeface="ＭＳ Ｐゴシック"/>
              <a:ea typeface="ＭＳ Ｐゴシック"/>
            </a:rPr>
            <a:t>円）、土木費（</a:t>
          </a:r>
          <a:r>
            <a:rPr b="0" lang="en-US" sz="1300" spc="-1" strike="noStrike">
              <a:solidFill>
                <a:schemeClr val="dk1"/>
              </a:solidFill>
              <a:latin typeface="ＭＳ Ｐゴシック"/>
              <a:ea typeface="ＭＳ Ｐゴシック"/>
            </a:rPr>
            <a:t>+2,796</a:t>
          </a:r>
          <a:r>
            <a:rPr b="0" lang="ja-JP" sz="1300" spc="-1" strike="noStrike">
              <a:solidFill>
                <a:schemeClr val="dk1"/>
              </a:solidFill>
              <a:latin typeface="ＭＳ Ｐゴシック"/>
              <a:ea typeface="ＭＳ Ｐゴシック"/>
            </a:rPr>
            <a:t>円）、民生費（</a:t>
          </a:r>
          <a:r>
            <a:rPr b="0" lang="en-US" sz="1300" spc="-1" strike="noStrike">
              <a:solidFill>
                <a:schemeClr val="dk1"/>
              </a:solidFill>
              <a:latin typeface="ＭＳ Ｐゴシック"/>
              <a:ea typeface="ＭＳ Ｐゴシック"/>
            </a:rPr>
            <a:t>+1,336</a:t>
          </a:r>
          <a:r>
            <a:rPr b="0" lang="ja-JP" sz="1300" spc="-1" strike="noStrike">
              <a:solidFill>
                <a:schemeClr val="dk1"/>
              </a:solidFill>
              <a:latin typeface="ＭＳ Ｐゴシック"/>
              <a:ea typeface="ＭＳ Ｐゴシック"/>
            </a:rPr>
            <a:t>円）である。</a:t>
          </a:r>
          <a:endParaRPr b="0" lang="en-US" sz="1300" spc="-1" strike="noStrike">
            <a:latin typeface="游明朝"/>
          </a:endParaRPr>
        </a:p>
        <a:p>
          <a:r>
            <a:rPr b="0" lang="ja-JP" sz="1300" spc="-1" strike="noStrike">
              <a:solidFill>
                <a:schemeClr val="dk1"/>
              </a:solidFill>
              <a:latin typeface="ＭＳ Ｐゴシック"/>
              <a:ea typeface="ＭＳ Ｐゴシック"/>
            </a:rPr>
            <a:t>衛生費は、ごみ処理業務を本町単独で実施しているため例年、類似団体平均を上回っているが、令和</a:t>
          </a:r>
          <a:r>
            <a:rPr b="0" lang="en-US" sz="1300" spc="-1" strike="noStrike">
              <a:solidFill>
                <a:schemeClr val="dk1"/>
              </a:solidFill>
              <a:latin typeface="ＭＳ Ｐゴシック"/>
              <a:ea typeface="ＭＳ Ｐゴシック"/>
            </a:rPr>
            <a:t>4</a:t>
          </a:r>
          <a:r>
            <a:rPr b="0" lang="ja-JP" sz="1300" spc="-1" strike="noStrike">
              <a:solidFill>
                <a:schemeClr val="dk1"/>
              </a:solidFill>
              <a:latin typeface="ＭＳ Ｐゴシック"/>
              <a:ea typeface="ＭＳ Ｐゴシック"/>
            </a:rPr>
            <a:t>年度に大幅に類似団体平均を上回ったのは、新型コロナウイルス対策として、水道基本料金減免事業を実施したからである。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土木費は、下水道事業会計への繰出金が増加したことや、県の実施する港湾整備事業への負担金が増加したことなどにより、類似団体平均を上回っている。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民生費は、類似団体の中でも人口が多く、</a:t>
          </a:r>
          <a:r>
            <a:rPr b="0" lang="en-US" sz="1300" spc="-1" strike="noStrike">
              <a:solidFill>
                <a:schemeClr val="dk1"/>
              </a:solidFill>
              <a:latin typeface="ＭＳ Ｐゴシック"/>
              <a:ea typeface="ＭＳ Ｐゴシック"/>
            </a:rPr>
            <a:t>15</a:t>
          </a:r>
          <a:r>
            <a:rPr b="0" lang="ja-JP" sz="1300" spc="-1" strike="noStrike">
              <a:solidFill>
                <a:schemeClr val="dk1"/>
              </a:solidFill>
              <a:latin typeface="ＭＳ Ｐゴシック"/>
              <a:ea typeface="ＭＳ Ｐゴシック"/>
            </a:rPr>
            <a:t>歳未満人口比率割合も高いため社会福祉サービスや子育て支援に係る経費が高くなっていると考えられる。また、前年度と比べて、大幅に減少しているのは、令和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年度に実施された子育て世帯への臨時特別給付金事業にかかる経費が減少したことが主な要因である。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類似団体平均よりは低いが、前年度に比べて増加している主な項目は、商工費（</a:t>
          </a:r>
          <a:r>
            <a:rPr b="0" lang="en-US" sz="1300" spc="-1" strike="noStrike">
              <a:solidFill>
                <a:schemeClr val="dk1"/>
              </a:solidFill>
              <a:latin typeface="ＭＳ Ｐゴシック"/>
              <a:ea typeface="ＭＳ Ｐゴシック"/>
            </a:rPr>
            <a:t>+1,752</a:t>
          </a:r>
          <a:r>
            <a:rPr b="0" lang="ja-JP" sz="1300" spc="-1" strike="noStrike">
              <a:solidFill>
                <a:schemeClr val="dk1"/>
              </a:solidFill>
              <a:latin typeface="ＭＳ Ｐゴシック"/>
              <a:ea typeface="ＭＳ Ｐゴシック"/>
            </a:rPr>
            <a:t>円）、消防費（</a:t>
          </a:r>
          <a:r>
            <a:rPr b="0" lang="en-US" sz="1300" spc="-1" strike="noStrike">
              <a:solidFill>
                <a:schemeClr val="dk1"/>
              </a:solidFill>
              <a:latin typeface="ＭＳ Ｐゴシック"/>
              <a:ea typeface="ＭＳ Ｐゴシック"/>
            </a:rPr>
            <a:t>+1,266</a:t>
          </a:r>
          <a:r>
            <a:rPr b="0" lang="ja-JP" sz="1300" spc="-1" strike="noStrike">
              <a:solidFill>
                <a:schemeClr val="dk1"/>
              </a:solidFill>
              <a:latin typeface="ＭＳ Ｐゴシック"/>
              <a:ea typeface="ＭＳ Ｐゴシック"/>
            </a:rPr>
            <a:t>円）である。商工費はカーボンニュートラル立地促進奨励金の増、消防費は指令システム・消防救急デジタル無線中間更新業務の増が主な要因である。</a:t>
          </a:r>
          <a:endParaRPr b="0" lang="en-US" sz="130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741960</xdr:colOff>
      <xdr:row>43</xdr:row>
      <xdr:rowOff>123480</xdr:rowOff>
    </xdr:to>
    <xdr:graphicFrame>
      <xdr:nvGraphicFramePr>
        <xdr:cNvPr id="2845" name="Chart 1"/>
        <xdr:cNvGraphicFramePr/>
      </xdr:nvGraphicFramePr>
      <xdr:xfrm>
        <a:off x="152280" y="923760"/>
        <a:ext cx="15470280" cy="8210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199440</xdr:colOff>
      <xdr:row>46</xdr:row>
      <xdr:rowOff>103680</xdr:rowOff>
    </xdr:from>
    <xdr:to>
      <xdr:col>1</xdr:col>
      <xdr:colOff>894960</xdr:colOff>
      <xdr:row>46</xdr:row>
      <xdr:rowOff>618480</xdr:rowOff>
    </xdr:to>
    <xdr:sp>
      <xdr:nvSpPr>
        <xdr:cNvPr id="2846" name="Rectangle 2"/>
        <xdr:cNvSpPr/>
      </xdr:nvSpPr>
      <xdr:spPr>
        <a:xfrm>
          <a:off x="776160" y="10066680"/>
          <a:ext cx="695520" cy="51480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199440</xdr:colOff>
      <xdr:row>47</xdr:row>
      <xdr:rowOff>114840</xdr:rowOff>
    </xdr:from>
    <xdr:to>
      <xdr:col>1</xdr:col>
      <xdr:colOff>894960</xdr:colOff>
      <xdr:row>47</xdr:row>
      <xdr:rowOff>618120</xdr:rowOff>
    </xdr:to>
    <xdr:sp>
      <xdr:nvSpPr>
        <xdr:cNvPr id="2847" name="Rectangle 3"/>
        <xdr:cNvSpPr/>
      </xdr:nvSpPr>
      <xdr:spPr>
        <a:xfrm>
          <a:off x="776160" y="10811520"/>
          <a:ext cx="695520" cy="50328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199080</xdr:colOff>
      <xdr:row>48</xdr:row>
      <xdr:rowOff>370800</xdr:rowOff>
    </xdr:from>
    <xdr:to>
      <xdr:col>1</xdr:col>
      <xdr:colOff>895320</xdr:colOff>
      <xdr:row>48</xdr:row>
      <xdr:rowOff>370800</xdr:rowOff>
    </xdr:to>
    <xdr:sp>
      <xdr:nvSpPr>
        <xdr:cNvPr id="2848" name="Line 4"/>
        <xdr:cNvSpPr/>
      </xdr:nvSpPr>
      <xdr:spPr>
        <a:xfrm>
          <a:off x="775800" y="11800800"/>
          <a:ext cx="69624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448200</xdr:colOff>
      <xdr:row>48</xdr:row>
      <xdr:rowOff>276120</xdr:rowOff>
    </xdr:from>
    <xdr:to>
      <xdr:col>1</xdr:col>
      <xdr:colOff>637200</xdr:colOff>
      <xdr:row>48</xdr:row>
      <xdr:rowOff>465480</xdr:rowOff>
    </xdr:to>
    <xdr:sp>
      <xdr:nvSpPr>
        <xdr:cNvPr id="2849" name="Oval 5"/>
        <xdr:cNvSpPr/>
      </xdr:nvSpPr>
      <xdr:spPr>
        <a:xfrm>
          <a:off x="1024920" y="11706120"/>
          <a:ext cx="189000" cy="18936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323280</xdr:colOff>
      <xdr:row>45</xdr:row>
      <xdr:rowOff>10080</xdr:rowOff>
    </xdr:from>
    <xdr:to>
      <xdr:col>15</xdr:col>
      <xdr:colOff>723600</xdr:colOff>
      <xdr:row>48</xdr:row>
      <xdr:rowOff>732960</xdr:rowOff>
    </xdr:to>
    <xdr:sp>
      <xdr:nvSpPr>
        <xdr:cNvPr id="2850" name="Rectangle 6"/>
        <xdr:cNvSpPr/>
      </xdr:nvSpPr>
      <xdr:spPr>
        <a:xfrm>
          <a:off x="10095120" y="9601920"/>
          <a:ext cx="5509080" cy="25610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323280</xdr:colOff>
      <xdr:row>45</xdr:row>
      <xdr:rowOff>10080</xdr:rowOff>
    </xdr:from>
    <xdr:to>
      <xdr:col>11</xdr:col>
      <xdr:colOff>104400</xdr:colOff>
      <xdr:row>45</xdr:row>
      <xdr:rowOff>322920</xdr:rowOff>
    </xdr:to>
    <xdr:sp>
      <xdr:nvSpPr>
        <xdr:cNvPr id="2851" name="Rectangle 7"/>
        <xdr:cNvSpPr/>
      </xdr:nvSpPr>
      <xdr:spPr>
        <a:xfrm>
          <a:off x="10095120" y="9601920"/>
          <a:ext cx="803160" cy="31284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52" name="表題ボックス"/>
        <xdr:cNvSpPr/>
      </xdr:nvSpPr>
      <xdr:spPr>
        <a:xfrm>
          <a:off x="123840" y="123840"/>
          <a:ext cx="8730720" cy="637560"/>
        </a:xfrm>
        <a:prstGeom prst="rect">
          <a:avLst/>
        </a:prstGeom>
        <a:noFill/>
        <a:ln w="9525">
          <a:noFill/>
        </a:ln>
      </xdr:spPr>
      <xdr:style>
        <a:lnRef idx="0"/>
        <a:fillRef idx="0"/>
        <a:effectRef idx="0"/>
        <a:fontRef idx="minor"/>
      </xdr:style>
      <xdr:txBody>
        <a:bodyPr horzOverflow="overflow"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游明朝"/>
          </a:endParaRPr>
        </a:p>
      </xdr:txBody>
    </xdr:sp>
    <xdr:clientData/>
  </xdr:twoCellAnchor>
  <xdr:twoCellAnchor editAs="twoCell">
    <xdr:from>
      <xdr:col>1</xdr:col>
      <xdr:colOff>0</xdr:colOff>
      <xdr:row>45</xdr:row>
      <xdr:rowOff>0</xdr:rowOff>
    </xdr:from>
    <xdr:to>
      <xdr:col>4</xdr:col>
      <xdr:colOff>1021680</xdr:colOff>
      <xdr:row>45</xdr:row>
      <xdr:rowOff>371160</xdr:rowOff>
    </xdr:to>
    <xdr:sp>
      <xdr:nvSpPr>
        <xdr:cNvPr id="2853" name="Line 10"/>
        <xdr:cNvSpPr/>
      </xdr:nvSpPr>
      <xdr:spPr>
        <a:xfrm>
          <a:off x="576720" y="9591840"/>
          <a:ext cx="4086720" cy="37116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54" name="年度ボックス"/>
        <xdr:cNvSpPr/>
      </xdr:nvSpPr>
      <xdr:spPr>
        <a:xfrm>
          <a:off x="9378720" y="285840"/>
          <a:ext cx="2348280" cy="4186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218520</xdr:colOff>
      <xdr:row>1</xdr:row>
      <xdr:rowOff>76320</xdr:rowOff>
    </xdr:from>
    <xdr:to>
      <xdr:col>15</xdr:col>
      <xdr:colOff>685440</xdr:colOff>
      <xdr:row>3</xdr:row>
      <xdr:rowOff>75960</xdr:rowOff>
    </xdr:to>
    <xdr:sp>
      <xdr:nvSpPr>
        <xdr:cNvPr id="2855" name="団体名称ボックス"/>
        <xdr:cNvSpPr/>
      </xdr:nvSpPr>
      <xdr:spPr>
        <a:xfrm>
          <a:off x="12034080" y="285840"/>
          <a:ext cx="3531960" cy="41868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56" name="テキスト ボックス 6"/>
        <xdr:cNvSpPr/>
      </xdr:nvSpPr>
      <xdr:spPr>
        <a:xfrm>
          <a:off x="466560" y="838080"/>
          <a:ext cx="2886480" cy="48564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485640</xdr:colOff>
      <xdr:row>45</xdr:row>
      <xdr:rowOff>342360</xdr:rowOff>
    </xdr:from>
    <xdr:to>
      <xdr:col>15</xdr:col>
      <xdr:colOff>542520</xdr:colOff>
      <xdr:row>48</xdr:row>
      <xdr:rowOff>589680</xdr:rowOff>
    </xdr:to>
    <xdr:sp>
      <xdr:nvSpPr>
        <xdr:cNvPr id="2857" name="テキスト ボックス 13"/>
        <xdr:cNvSpPr/>
      </xdr:nvSpPr>
      <xdr:spPr>
        <a:xfrm>
          <a:off x="10257480" y="9934200"/>
          <a:ext cx="5165640" cy="2085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400" spc="-1" strike="noStrike">
              <a:solidFill>
                <a:schemeClr val="dk1"/>
              </a:solidFill>
              <a:latin typeface="ＭＳ ゴシック"/>
              <a:ea typeface="ＭＳ ゴシック"/>
            </a:rPr>
            <a:t>　令和</a:t>
          </a:r>
          <a:r>
            <a:rPr b="0" lang="en-US" sz="1400" spc="-1" strike="noStrike">
              <a:solidFill>
                <a:schemeClr val="dk1"/>
              </a:solidFill>
              <a:latin typeface="ＭＳ ゴシック"/>
              <a:ea typeface="ＭＳ ゴシック"/>
            </a:rPr>
            <a:t>4</a:t>
          </a:r>
          <a:r>
            <a:rPr b="0" lang="ja-JP" sz="1400" spc="-1" strike="noStrike">
              <a:solidFill>
                <a:schemeClr val="dk1"/>
              </a:solidFill>
              <a:latin typeface="ＭＳ ゴシック"/>
              <a:ea typeface="ＭＳ ゴシック"/>
            </a:rPr>
            <a:t>年度の実質収支比率は、新型コロナウイルス感染症対策のために財政調整基金から取り崩し、また、老朽化する施設の更新に備え、剰余金を財政調整基金ではなく公共施設整備基金に積み立てたことにより、実質収支額が減少し、</a:t>
          </a:r>
          <a:r>
            <a:rPr b="0" lang="en-US" sz="1400" spc="-1" strike="noStrike">
              <a:solidFill>
                <a:schemeClr val="dk1"/>
              </a:solidFill>
              <a:latin typeface="ＭＳ ゴシック"/>
              <a:ea typeface="ＭＳ ゴシック"/>
            </a:rPr>
            <a:t>3.52</a:t>
          </a:r>
          <a:r>
            <a:rPr b="0" lang="ja-JP" sz="1400" spc="-1" strike="noStrike">
              <a:solidFill>
                <a:schemeClr val="dk1"/>
              </a:solidFill>
              <a:latin typeface="ＭＳ ゴシック"/>
              <a:ea typeface="ＭＳ ゴシック"/>
            </a:rPr>
            <a:t>％減少した。</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同様の理由で、実質単年度収支比率は、</a:t>
          </a:r>
          <a:r>
            <a:rPr b="0" lang="en-US" sz="1400" spc="-1" strike="noStrike">
              <a:solidFill>
                <a:schemeClr val="dk1"/>
              </a:solidFill>
              <a:latin typeface="ＭＳ ゴシック"/>
              <a:ea typeface="ＭＳ ゴシック"/>
            </a:rPr>
            <a:t>2.15</a:t>
          </a:r>
          <a:r>
            <a:rPr b="0" lang="ja-JP" sz="1400" spc="-1" strike="noStrike">
              <a:solidFill>
                <a:schemeClr val="dk1"/>
              </a:solidFill>
              <a:latin typeface="ＭＳ ゴシック"/>
              <a:ea typeface="ＭＳ ゴシック"/>
            </a:rPr>
            <a:t>％減少し、財政調整基金残高比率も</a:t>
          </a:r>
          <a:r>
            <a:rPr b="0" lang="en-US" sz="1400" spc="-1" strike="noStrike">
              <a:solidFill>
                <a:schemeClr val="dk1"/>
              </a:solidFill>
              <a:latin typeface="ＭＳ ゴシック"/>
              <a:ea typeface="ＭＳ ゴシック"/>
            </a:rPr>
            <a:t>3.60</a:t>
          </a:r>
          <a:r>
            <a:rPr b="0" lang="ja-JP" sz="1400" spc="-1" strike="noStrike">
              <a:solidFill>
                <a:schemeClr val="dk1"/>
              </a:solidFill>
              <a:latin typeface="ＭＳ ゴシック"/>
              <a:ea typeface="ＭＳ ゴシック"/>
            </a:rPr>
            <a:t>％減少した。</a:t>
          </a:r>
          <a:endParaRPr b="0" lang="en-US" sz="14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105480</xdr:rowOff>
    </xdr:from>
    <xdr:to>
      <xdr:col>15</xdr:col>
      <xdr:colOff>1448280</xdr:colOff>
      <xdr:row>30</xdr:row>
      <xdr:rowOff>209160</xdr:rowOff>
    </xdr:to>
    <xdr:graphicFrame>
      <xdr:nvGraphicFramePr>
        <xdr:cNvPr id="2858" name="Chart 5"/>
        <xdr:cNvGraphicFramePr/>
      </xdr:nvGraphicFramePr>
      <xdr:xfrm>
        <a:off x="447840" y="734040"/>
        <a:ext cx="16219440" cy="5761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59" name="正方形/長方形 3"/>
        <xdr:cNvSpPr/>
      </xdr:nvSpPr>
      <xdr:spPr>
        <a:xfrm>
          <a:off x="10446840" y="6896160"/>
          <a:ext cx="5828760" cy="5447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29160</xdr:rowOff>
    </xdr:from>
    <xdr:to>
      <xdr:col>11</xdr:col>
      <xdr:colOff>914040</xdr:colOff>
      <xdr:row>33</xdr:row>
      <xdr:rowOff>19440</xdr:rowOff>
    </xdr:to>
    <xdr:sp>
      <xdr:nvSpPr>
        <xdr:cNvPr id="2860" name="テキスト ボックス 4"/>
        <xdr:cNvSpPr/>
      </xdr:nvSpPr>
      <xdr:spPr>
        <a:xfrm>
          <a:off x="10513800" y="6925320"/>
          <a:ext cx="1428120" cy="48564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61" name="直線コネクタ 4"/>
        <xdr:cNvCxnSpPr/>
      </xdr:nvCxnSpPr>
      <xdr:spPr>
        <a:xfrm>
          <a:off x="462960" y="6896160"/>
          <a:ext cx="4288320" cy="495720"/>
        </a:xfrm>
        <a:prstGeom prst="straightConnector1">
          <a:avLst/>
        </a:prstGeom>
        <a:ln w="12700">
          <a:solidFill>
            <a:srgbClr val="000000"/>
          </a:solidFill>
          <a:miter/>
        </a:ln>
      </xdr:spPr>
    </xdr:cxnSp>
    <xdr:clientData/>
  </xdr:twoCellAnchor>
  <xdr:twoCellAnchor editAs="twoCell">
    <xdr:from>
      <xdr:col>0</xdr:col>
      <xdr:colOff>142920</xdr:colOff>
      <xdr:row>0</xdr:row>
      <xdr:rowOff>142920</xdr:rowOff>
    </xdr:from>
    <xdr:to>
      <xdr:col>9</xdr:col>
      <xdr:colOff>723600</xdr:colOff>
      <xdr:row>3</xdr:row>
      <xdr:rowOff>151560</xdr:rowOff>
    </xdr:to>
    <xdr:sp>
      <xdr:nvSpPr>
        <xdr:cNvPr id="2862" name="表題ボックス"/>
        <xdr:cNvSpPr/>
      </xdr:nvSpPr>
      <xdr:spPr>
        <a:xfrm>
          <a:off x="142920" y="142920"/>
          <a:ext cx="9513360" cy="637200"/>
        </a:xfrm>
        <a:prstGeom prst="rect">
          <a:avLst/>
        </a:prstGeom>
        <a:noFill/>
        <a:ln w="9525">
          <a:noFill/>
        </a:ln>
      </xdr:spPr>
      <xdr:style>
        <a:lnRef idx="0"/>
        <a:fillRef idx="0"/>
        <a:effectRef idx="0"/>
        <a:fontRef idx="minor"/>
      </xdr:style>
      <xdr:txBody>
        <a:bodyPr horzOverflow="overflow"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游明朝"/>
          </a:endParaRPr>
        </a:p>
      </xdr:txBody>
    </xdr:sp>
    <xdr:clientData/>
  </xdr:twoCellAnchor>
  <xdr:twoCellAnchor editAs="twoCell">
    <xdr:from>
      <xdr:col>10</xdr:col>
      <xdr:colOff>0</xdr:colOff>
      <xdr:row>1</xdr:row>
      <xdr:rowOff>28440</xdr:rowOff>
    </xdr:from>
    <xdr:to>
      <xdr:col>12</xdr:col>
      <xdr:colOff>170280</xdr:colOff>
      <xdr:row>3</xdr:row>
      <xdr:rowOff>66240</xdr:rowOff>
    </xdr:to>
    <xdr:sp>
      <xdr:nvSpPr>
        <xdr:cNvPr id="2863" name="年度ボックス"/>
        <xdr:cNvSpPr/>
      </xdr:nvSpPr>
      <xdr:spPr>
        <a:xfrm>
          <a:off x="9980280" y="237960"/>
          <a:ext cx="2265840" cy="45684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657360</xdr:colOff>
      <xdr:row>1</xdr:row>
      <xdr:rowOff>28440</xdr:rowOff>
    </xdr:from>
    <xdr:to>
      <xdr:col>15</xdr:col>
      <xdr:colOff>1038600</xdr:colOff>
      <xdr:row>3</xdr:row>
      <xdr:rowOff>66240</xdr:rowOff>
    </xdr:to>
    <xdr:sp>
      <xdr:nvSpPr>
        <xdr:cNvPr id="2864" name="団体名称ボックス"/>
        <xdr:cNvSpPr/>
      </xdr:nvSpPr>
      <xdr:spPr>
        <a:xfrm>
          <a:off x="12733200" y="237960"/>
          <a:ext cx="3524400" cy="456840"/>
        </a:xfrm>
        <a:prstGeom prst="rect">
          <a:avLst/>
        </a:prstGeom>
        <a:noFill/>
        <a:ln w="25400">
          <a:solidFill>
            <a:srgbClr val="000000"/>
          </a:solidFill>
          <a:miter/>
        </a:ln>
      </xdr:spPr>
      <xdr:style>
        <a:lnRef idx="0"/>
        <a:fillRef idx="0"/>
        <a:effectRef idx="0"/>
        <a:fontRef idx="minor"/>
      </xdr:style>
      <xdr:txBody>
        <a:bodyPr horzOverflow="overflow" vertOverflow="overflow"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oneCell">
    <xdr:from>
      <xdr:col>1</xdr:col>
      <xdr:colOff>0</xdr:colOff>
      <xdr:row>3</xdr:row>
      <xdr:rowOff>28440</xdr:rowOff>
    </xdr:from>
    <xdr:to>
      <xdr:col>4</xdr:col>
      <xdr:colOff>914040</xdr:colOff>
      <xdr:row>4</xdr:row>
      <xdr:rowOff>198720</xdr:rowOff>
    </xdr:to>
    <xdr:sp>
      <xdr:nvSpPr>
        <xdr:cNvPr id="2865" name="テキスト ボックス 6"/>
        <xdr:cNvSpPr/>
      </xdr:nvSpPr>
      <xdr:spPr>
        <a:xfrm>
          <a:off x="462960" y="657000"/>
          <a:ext cx="4031280" cy="379800"/>
        </a:xfrm>
        <a:prstGeom prst="rect">
          <a:avLst/>
        </a:prstGeom>
        <a:noFill/>
        <a:ln w="9525">
          <a:noFill/>
        </a:ln>
      </xdr:spPr>
      <xdr:style>
        <a:lnRef idx="0"/>
        <a:fillRef idx="0"/>
        <a:effectRef idx="0"/>
        <a:fontRef idx="minor"/>
      </xdr:style>
      <xdr:txBody>
        <a:bodyPr horzOverflow="overflow"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600120</xdr:colOff>
      <xdr:row>32</xdr:row>
      <xdr:rowOff>351720</xdr:rowOff>
    </xdr:from>
    <xdr:to>
      <xdr:col>15</xdr:col>
      <xdr:colOff>923760</xdr:colOff>
      <xdr:row>42</xdr:row>
      <xdr:rowOff>275040</xdr:rowOff>
    </xdr:to>
    <xdr:sp>
      <xdr:nvSpPr>
        <xdr:cNvPr id="2866" name="テキスト ボックス 9"/>
        <xdr:cNvSpPr/>
      </xdr:nvSpPr>
      <xdr:spPr>
        <a:xfrm>
          <a:off x="10580400" y="7247880"/>
          <a:ext cx="5562360" cy="487620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r>
            <a:rPr b="0" lang="ja-JP" sz="1400" spc="-1" strike="noStrike">
              <a:solidFill>
                <a:schemeClr val="dk1"/>
              </a:solidFill>
              <a:latin typeface="ＭＳ ゴシック"/>
              <a:ea typeface="ＭＳ ゴシック"/>
            </a:rPr>
            <a:t>　国民健康保険特別会計において、令和</a:t>
          </a:r>
          <a:r>
            <a:rPr b="0" lang="en-US" sz="1400" spc="-1" strike="noStrike">
              <a:solidFill>
                <a:schemeClr val="dk1"/>
              </a:solidFill>
              <a:latin typeface="ＭＳ ゴシック"/>
              <a:ea typeface="ＭＳ ゴシック"/>
            </a:rPr>
            <a:t>3</a:t>
          </a:r>
          <a:r>
            <a:rPr b="0" lang="ja-JP" sz="1400" spc="-1" strike="noStrike">
              <a:solidFill>
                <a:schemeClr val="dk1"/>
              </a:solidFill>
              <a:latin typeface="ＭＳ ゴシック"/>
              <a:ea typeface="ＭＳ ゴシック"/>
            </a:rPr>
            <a:t>年度の歳入不足を補うため、令和</a:t>
          </a:r>
          <a:r>
            <a:rPr b="0" lang="en-US" sz="1400" spc="-1" strike="noStrike">
              <a:solidFill>
                <a:schemeClr val="dk1"/>
              </a:solidFill>
              <a:latin typeface="ＭＳ ゴシック"/>
              <a:ea typeface="ＭＳ ゴシック"/>
            </a:rPr>
            <a:t>4</a:t>
          </a:r>
          <a:r>
            <a:rPr b="0" lang="ja-JP" sz="1400" spc="-1" strike="noStrike">
              <a:solidFill>
                <a:schemeClr val="dk1"/>
              </a:solidFill>
              <a:latin typeface="ＭＳ ゴシック"/>
              <a:ea typeface="ＭＳ ゴシック"/>
            </a:rPr>
            <a:t>年度より</a:t>
          </a:r>
          <a:r>
            <a:rPr b="0" lang="en-US" sz="1400" spc="-1" strike="noStrike">
              <a:solidFill>
                <a:schemeClr val="dk1"/>
              </a:solidFill>
              <a:latin typeface="ＭＳ ゴシック"/>
              <a:ea typeface="ＭＳ ゴシック"/>
            </a:rPr>
            <a:t>27</a:t>
          </a:r>
          <a:r>
            <a:rPr b="0" lang="ja-JP" sz="1400" spc="-1" strike="noStrike">
              <a:solidFill>
                <a:schemeClr val="dk1"/>
              </a:solidFill>
              <a:latin typeface="ＭＳ ゴシック"/>
              <a:ea typeface="ＭＳ ゴシック"/>
            </a:rPr>
            <a:t>百万円の繰上充用を行ったことが赤字の主な原因である。</a:t>
          </a:r>
          <a:endParaRPr b="0" lang="en-US" sz="1400" spc="-1" strike="noStrike">
            <a:latin typeface="游明朝"/>
          </a:endParaRPr>
        </a:p>
        <a:p>
          <a:r>
            <a:rPr b="0" lang="ja-JP" sz="1400" spc="-1" strike="noStrike">
              <a:solidFill>
                <a:schemeClr val="dk1"/>
              </a:solidFill>
              <a:latin typeface="ＭＳ ゴシック"/>
              <a:ea typeface="ＭＳ ゴシック"/>
            </a:rPr>
            <a:t>　また、令和</a:t>
          </a:r>
          <a:r>
            <a:rPr b="0" lang="en-US" sz="1400" spc="-1" strike="noStrike">
              <a:solidFill>
                <a:schemeClr val="dk1"/>
              </a:solidFill>
              <a:latin typeface="ＭＳ ゴシック"/>
              <a:ea typeface="ＭＳ ゴシック"/>
            </a:rPr>
            <a:t>4</a:t>
          </a:r>
          <a:r>
            <a:rPr b="0" lang="ja-JP" sz="1400" spc="-1" strike="noStrike">
              <a:solidFill>
                <a:schemeClr val="dk1"/>
              </a:solidFill>
              <a:latin typeface="ＭＳ ゴシック"/>
              <a:ea typeface="ＭＳ ゴシック"/>
            </a:rPr>
            <a:t>年度の実質収支赤字額は</a:t>
          </a:r>
          <a:r>
            <a:rPr b="0" lang="en-US" sz="1400" spc="-1" strike="noStrike">
              <a:solidFill>
                <a:schemeClr val="dk1"/>
              </a:solidFill>
              <a:latin typeface="ＭＳ ゴシック"/>
              <a:ea typeface="ＭＳ ゴシック"/>
            </a:rPr>
            <a:t>10</a:t>
          </a:r>
          <a:r>
            <a:rPr b="0" lang="ja-JP" sz="1400" spc="-1" strike="noStrike">
              <a:solidFill>
                <a:schemeClr val="dk1"/>
              </a:solidFill>
              <a:latin typeface="ＭＳ ゴシック"/>
              <a:ea typeface="ＭＳ ゴシック"/>
            </a:rPr>
            <a:t>百万円で、繰上充用額</a:t>
          </a:r>
          <a:r>
            <a:rPr b="0" lang="en-US" sz="1400" spc="-1" strike="noStrike">
              <a:solidFill>
                <a:schemeClr val="dk1"/>
              </a:solidFill>
              <a:latin typeface="ＭＳ ゴシック"/>
              <a:ea typeface="ＭＳ ゴシック"/>
            </a:rPr>
            <a:t>27</a:t>
          </a:r>
          <a:r>
            <a:rPr b="0" lang="ja-JP" sz="1400" spc="-1" strike="noStrike">
              <a:solidFill>
                <a:schemeClr val="dk1"/>
              </a:solidFill>
              <a:latin typeface="ＭＳ ゴシック"/>
              <a:ea typeface="ＭＳ ゴシック"/>
            </a:rPr>
            <a:t>百万円に対して、</a:t>
          </a:r>
          <a:r>
            <a:rPr b="0" lang="en-US" sz="1400" spc="-1" strike="noStrike">
              <a:solidFill>
                <a:schemeClr val="dk1"/>
              </a:solidFill>
              <a:latin typeface="ＭＳ ゴシック"/>
              <a:ea typeface="ＭＳ ゴシック"/>
            </a:rPr>
            <a:t>17</a:t>
          </a:r>
          <a:r>
            <a:rPr b="0" lang="ja-JP" sz="1400" spc="-1" strike="noStrike">
              <a:solidFill>
                <a:schemeClr val="dk1"/>
              </a:solidFill>
              <a:latin typeface="ＭＳ ゴシック"/>
              <a:ea typeface="ＭＳ ゴシック"/>
            </a:rPr>
            <a:t>百万円減少している。減少の主な要因は、滞納繰越分を含めた国保税の収納率の向上（</a:t>
          </a:r>
          <a:r>
            <a:rPr b="0" lang="en-US" sz="1400" spc="-1" strike="noStrike">
              <a:solidFill>
                <a:schemeClr val="dk1"/>
              </a:solidFill>
              <a:latin typeface="ＭＳ ゴシック"/>
              <a:ea typeface="ＭＳ ゴシック"/>
            </a:rPr>
            <a:t>76.6</a:t>
          </a:r>
          <a:r>
            <a:rPr b="0" lang="ja-JP" sz="1400" spc="-1" strike="noStrike">
              <a:solidFill>
                <a:schemeClr val="dk1"/>
              </a:solidFill>
              <a:latin typeface="ＭＳ ゴシック"/>
              <a:ea typeface="ＭＳ ゴシック"/>
            </a:rPr>
            <a:t>％→</a:t>
          </a:r>
          <a:r>
            <a:rPr b="0" lang="en-US" sz="1400" spc="-1" strike="noStrike">
              <a:solidFill>
                <a:schemeClr val="dk1"/>
              </a:solidFill>
              <a:latin typeface="ＭＳ ゴシック"/>
              <a:ea typeface="ＭＳ ゴシック"/>
            </a:rPr>
            <a:t>77.5</a:t>
          </a:r>
          <a:r>
            <a:rPr b="0" lang="ja-JP" sz="1400" spc="-1" strike="noStrike">
              <a:solidFill>
                <a:schemeClr val="dk1"/>
              </a:solidFill>
              <a:latin typeface="ＭＳ ゴシック"/>
              <a:ea typeface="ＭＳ ゴシック"/>
            </a:rPr>
            <a:t>％）、第三者納付金の増による歳入の増加及び特定健康診査等事業費の減額による歳出額の減少である。</a:t>
          </a:r>
          <a:endParaRPr b="0" lang="en-US" sz="1400" spc="-1" strike="noStrike">
            <a:latin typeface="游明朝"/>
          </a:endParaRPr>
        </a:p>
        <a:p>
          <a:r>
            <a:rPr b="0" lang="ja-JP" sz="1400" spc="-1" strike="noStrike">
              <a:solidFill>
                <a:schemeClr val="dk1"/>
              </a:solidFill>
              <a:latin typeface="ＭＳ ゴシック"/>
              <a:ea typeface="ＭＳ ゴシック"/>
            </a:rPr>
            <a:t>　令和</a:t>
          </a:r>
          <a:r>
            <a:rPr b="0" lang="en-US" sz="1400" spc="-1" strike="noStrike">
              <a:solidFill>
                <a:schemeClr val="dk1"/>
              </a:solidFill>
              <a:latin typeface="ＭＳ ゴシック"/>
              <a:ea typeface="ＭＳ ゴシック"/>
            </a:rPr>
            <a:t>4</a:t>
          </a:r>
          <a:r>
            <a:rPr b="0" lang="ja-JP" sz="1400" spc="-1" strike="noStrike">
              <a:solidFill>
                <a:schemeClr val="dk1"/>
              </a:solidFill>
              <a:latin typeface="ＭＳ ゴシック"/>
              <a:ea typeface="ＭＳ ゴシック"/>
            </a:rPr>
            <a:t>年度は一般会計からの赤字補填はなく、繰上充用分を除けば、毎年度黒字となっており、赤字額の圧縮が順調に進んでいる状況である。今後、赤字解消に向けて、更なる国保税収納率の上昇による歳入確保並びに疾病予防対策等による歳出抑制に努めていく。</a:t>
          </a:r>
          <a:endParaRPr b="0" lang="en-US" sz="1400" spc="-1" strike="noStrike">
            <a:latin typeface="游明朝"/>
          </a:endParaRPr>
        </a:p>
        <a:p>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国民健康保険特別会計以外の会計は、例年と同程度の黒字額を維持している。今後も歳入歳出のバランスに注視し、保険料、使用料等の見直しを適宜検討していく。</a:t>
          </a:r>
          <a:endParaRPr b="0" lang="en-US" sz="14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67" name="直線コネクタ 10"/>
        <xdr:cNvCxnSpPr/>
      </xdr:nvCxnSpPr>
      <xdr:spPr>
        <a:xfrm>
          <a:off x="462960" y="6896160"/>
          <a:ext cx="4288320" cy="495720"/>
        </a:xfrm>
        <a:prstGeom prst="straightConnector1">
          <a:avLst/>
        </a:prstGeom>
        <a:ln w="12700">
          <a:solidFill>
            <a:srgbClr val="000000"/>
          </a:solidFill>
          <a:miter/>
        </a:ln>
      </xdr:spPr>
    </xdr:cxnSp>
    <xdr:clientData/>
  </xdr:twoCellAnchor>
  <xdr:twoCellAnchor editAs="twoCell">
    <xdr:from>
      <xdr:col>1</xdr:col>
      <xdr:colOff>130320</xdr:colOff>
      <xdr:row>33</xdr:row>
      <xdr:rowOff>89640</xdr:rowOff>
    </xdr:from>
    <xdr:to>
      <xdr:col>1</xdr:col>
      <xdr:colOff>637920</xdr:colOff>
      <xdr:row>33</xdr:row>
      <xdr:rowOff>378360</xdr:rowOff>
    </xdr:to>
    <xdr:sp>
      <xdr:nvSpPr>
        <xdr:cNvPr id="2868" name="凡例1"/>
        <xdr:cNvSpPr/>
      </xdr:nvSpPr>
      <xdr:spPr>
        <a:xfrm>
          <a:off x="593280" y="748116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89640</xdr:rowOff>
    </xdr:from>
    <xdr:to>
      <xdr:col>1</xdr:col>
      <xdr:colOff>637920</xdr:colOff>
      <xdr:row>34</xdr:row>
      <xdr:rowOff>378360</xdr:rowOff>
    </xdr:to>
    <xdr:sp>
      <xdr:nvSpPr>
        <xdr:cNvPr id="2869" name="凡例2"/>
        <xdr:cNvSpPr/>
      </xdr:nvSpPr>
      <xdr:spPr>
        <a:xfrm>
          <a:off x="593280" y="797652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89640</xdr:rowOff>
    </xdr:from>
    <xdr:to>
      <xdr:col>1</xdr:col>
      <xdr:colOff>637920</xdr:colOff>
      <xdr:row>35</xdr:row>
      <xdr:rowOff>378360</xdr:rowOff>
    </xdr:to>
    <xdr:sp>
      <xdr:nvSpPr>
        <xdr:cNvPr id="2870" name="凡例3"/>
        <xdr:cNvSpPr/>
      </xdr:nvSpPr>
      <xdr:spPr>
        <a:xfrm>
          <a:off x="593280" y="847152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89640</xdr:rowOff>
    </xdr:from>
    <xdr:to>
      <xdr:col>1</xdr:col>
      <xdr:colOff>637920</xdr:colOff>
      <xdr:row>36</xdr:row>
      <xdr:rowOff>378360</xdr:rowOff>
    </xdr:to>
    <xdr:sp>
      <xdr:nvSpPr>
        <xdr:cNvPr id="2871" name="凡例4"/>
        <xdr:cNvSpPr/>
      </xdr:nvSpPr>
      <xdr:spPr>
        <a:xfrm>
          <a:off x="593280" y="896688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89640</xdr:rowOff>
    </xdr:from>
    <xdr:to>
      <xdr:col>1</xdr:col>
      <xdr:colOff>637920</xdr:colOff>
      <xdr:row>37</xdr:row>
      <xdr:rowOff>378360</xdr:rowOff>
    </xdr:to>
    <xdr:sp>
      <xdr:nvSpPr>
        <xdr:cNvPr id="2872" name="凡例5"/>
        <xdr:cNvSpPr/>
      </xdr:nvSpPr>
      <xdr:spPr>
        <a:xfrm>
          <a:off x="593280" y="946224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89640</xdr:rowOff>
    </xdr:from>
    <xdr:to>
      <xdr:col>1</xdr:col>
      <xdr:colOff>637920</xdr:colOff>
      <xdr:row>38</xdr:row>
      <xdr:rowOff>378360</xdr:rowOff>
    </xdr:to>
    <xdr:sp>
      <xdr:nvSpPr>
        <xdr:cNvPr id="2873" name="凡例6"/>
        <xdr:cNvSpPr/>
      </xdr:nvSpPr>
      <xdr:spPr>
        <a:xfrm>
          <a:off x="593280" y="9957600"/>
          <a:ext cx="507600" cy="288720"/>
        </a:xfrm>
        <a:prstGeom prst="rect">
          <a:avLst/>
        </a:prstGeom>
        <a:solidFill>
          <a:srgbClr val="ff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39</xdr:row>
      <xdr:rowOff>89640</xdr:rowOff>
    </xdr:from>
    <xdr:to>
      <xdr:col>1</xdr:col>
      <xdr:colOff>637920</xdr:colOff>
      <xdr:row>39</xdr:row>
      <xdr:rowOff>378360</xdr:rowOff>
    </xdr:to>
    <xdr:sp>
      <xdr:nvSpPr>
        <xdr:cNvPr id="2874" name="凡例7"/>
        <xdr:cNvSpPr/>
      </xdr:nvSpPr>
      <xdr:spPr>
        <a:xfrm>
          <a:off x="593280" y="10452960"/>
          <a:ext cx="507600" cy="288720"/>
        </a:xfrm>
        <a:prstGeom prst="rect">
          <a:avLst/>
        </a:prstGeom>
        <a:solidFill>
          <a:srgbClr val="800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40</xdr:row>
      <xdr:rowOff>89640</xdr:rowOff>
    </xdr:from>
    <xdr:to>
      <xdr:col>1</xdr:col>
      <xdr:colOff>637920</xdr:colOff>
      <xdr:row>40</xdr:row>
      <xdr:rowOff>378360</xdr:rowOff>
    </xdr:to>
    <xdr:sp>
      <xdr:nvSpPr>
        <xdr:cNvPr id="2875" name="凡例8"/>
        <xdr:cNvSpPr/>
      </xdr:nvSpPr>
      <xdr:spPr>
        <a:xfrm>
          <a:off x="593280" y="10948320"/>
          <a:ext cx="507600" cy="288720"/>
        </a:xfrm>
        <a:prstGeom prst="rect">
          <a:avLst/>
        </a:prstGeom>
        <a:solidFill>
          <a:srgbClr val="00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89640</xdr:rowOff>
    </xdr:from>
    <xdr:to>
      <xdr:col>1</xdr:col>
      <xdr:colOff>637920</xdr:colOff>
      <xdr:row>41</xdr:row>
      <xdr:rowOff>378360</xdr:rowOff>
    </xdr:to>
    <xdr:sp>
      <xdr:nvSpPr>
        <xdr:cNvPr id="2876" name="凡例9"/>
        <xdr:cNvSpPr/>
      </xdr:nvSpPr>
      <xdr:spPr>
        <a:xfrm>
          <a:off x="593280" y="1144332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89640</xdr:rowOff>
    </xdr:from>
    <xdr:to>
      <xdr:col>1</xdr:col>
      <xdr:colOff>637920</xdr:colOff>
      <xdr:row>42</xdr:row>
      <xdr:rowOff>378360</xdr:rowOff>
    </xdr:to>
    <xdr:sp>
      <xdr:nvSpPr>
        <xdr:cNvPr id="2877" name="凡例10"/>
        <xdr:cNvSpPr/>
      </xdr:nvSpPr>
      <xdr:spPr>
        <a:xfrm>
          <a:off x="593280" y="1193868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1"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6384"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2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17057863</v>
      </c>
      <c r="BO4" s="12"/>
      <c r="BP4" s="12"/>
      <c r="BQ4" s="12"/>
      <c r="BR4" s="12"/>
      <c r="BS4" s="12"/>
      <c r="BT4" s="12"/>
      <c r="BU4" s="12"/>
      <c r="BV4" s="12" t="n">
        <v>17450892</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5.3</v>
      </c>
      <c r="CU4" s="14"/>
      <c r="CV4" s="14"/>
      <c r="CW4" s="14"/>
      <c r="CX4" s="14"/>
      <c r="CY4" s="14"/>
      <c r="CZ4" s="14"/>
      <c r="DA4" s="14"/>
      <c r="DB4" s="14" t="n">
        <v>8.8</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16359658</v>
      </c>
      <c r="BO5" s="18"/>
      <c r="BP5" s="18"/>
      <c r="BQ5" s="18"/>
      <c r="BR5" s="18"/>
      <c r="BS5" s="18"/>
      <c r="BT5" s="18"/>
      <c r="BU5" s="18"/>
      <c r="BV5" s="18" t="n">
        <v>16546104</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82.7</v>
      </c>
      <c r="CU5" s="20"/>
      <c r="CV5" s="20"/>
      <c r="CW5" s="20"/>
      <c r="CX5" s="20"/>
      <c r="CY5" s="20"/>
      <c r="CZ5" s="20"/>
      <c r="DA5" s="20"/>
      <c r="DB5" s="20" t="n">
        <v>85</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23</v>
      </c>
      <c r="AV6" s="16"/>
      <c r="AW6" s="16"/>
      <c r="AX6" s="16"/>
      <c r="AY6" s="17" t="s">
        <v>24</v>
      </c>
      <c r="AZ6" s="17"/>
      <c r="BA6" s="17"/>
      <c r="BB6" s="17"/>
      <c r="BC6" s="17"/>
      <c r="BD6" s="17"/>
      <c r="BE6" s="17"/>
      <c r="BF6" s="17"/>
      <c r="BG6" s="17"/>
      <c r="BH6" s="17"/>
      <c r="BI6" s="17"/>
      <c r="BJ6" s="17"/>
      <c r="BK6" s="17"/>
      <c r="BL6" s="17"/>
      <c r="BM6" s="17"/>
      <c r="BN6" s="18" t="n">
        <v>698205</v>
      </c>
      <c r="BO6" s="18"/>
      <c r="BP6" s="18"/>
      <c r="BQ6" s="18"/>
      <c r="BR6" s="18"/>
      <c r="BS6" s="18"/>
      <c r="BT6" s="18"/>
      <c r="BU6" s="18"/>
      <c r="BV6" s="18" t="n">
        <v>904788</v>
      </c>
      <c r="BW6" s="18"/>
      <c r="BX6" s="18"/>
      <c r="BY6" s="18"/>
      <c r="BZ6" s="18"/>
      <c r="CA6" s="18"/>
      <c r="CB6" s="18"/>
      <c r="CC6" s="18"/>
      <c r="CD6" s="19" t="s">
        <v>25</v>
      </c>
      <c r="CE6" s="19"/>
      <c r="CF6" s="19"/>
      <c r="CG6" s="19"/>
      <c r="CH6" s="19"/>
      <c r="CI6" s="19"/>
      <c r="CJ6" s="19"/>
      <c r="CK6" s="19"/>
      <c r="CL6" s="19"/>
      <c r="CM6" s="19"/>
      <c r="CN6" s="19"/>
      <c r="CO6" s="19"/>
      <c r="CP6" s="19"/>
      <c r="CQ6" s="19"/>
      <c r="CR6" s="19"/>
      <c r="CS6" s="19"/>
      <c r="CT6" s="24" t="n">
        <v>82.7</v>
      </c>
      <c r="CU6" s="24"/>
      <c r="CV6" s="24"/>
      <c r="CW6" s="24"/>
      <c r="CX6" s="24"/>
      <c r="CY6" s="24"/>
      <c r="CZ6" s="24"/>
      <c r="DA6" s="24"/>
      <c r="DB6" s="24" t="n">
        <v>85</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26</v>
      </c>
      <c r="AN7" s="15"/>
      <c r="AO7" s="15"/>
      <c r="AP7" s="15"/>
      <c r="AQ7" s="15"/>
      <c r="AR7" s="15"/>
      <c r="AS7" s="15"/>
      <c r="AT7" s="15"/>
      <c r="AU7" s="16" t="s">
        <v>15</v>
      </c>
      <c r="AV7" s="16"/>
      <c r="AW7" s="16"/>
      <c r="AX7" s="16"/>
      <c r="AY7" s="17" t="s">
        <v>27</v>
      </c>
      <c r="AZ7" s="17"/>
      <c r="BA7" s="17"/>
      <c r="BB7" s="17"/>
      <c r="BC7" s="17"/>
      <c r="BD7" s="17"/>
      <c r="BE7" s="17"/>
      <c r="BF7" s="17"/>
      <c r="BG7" s="17"/>
      <c r="BH7" s="17"/>
      <c r="BI7" s="17"/>
      <c r="BJ7" s="17"/>
      <c r="BK7" s="17"/>
      <c r="BL7" s="17"/>
      <c r="BM7" s="17"/>
      <c r="BN7" s="18" t="n">
        <v>155278</v>
      </c>
      <c r="BO7" s="18"/>
      <c r="BP7" s="18"/>
      <c r="BQ7" s="18"/>
      <c r="BR7" s="18"/>
      <c r="BS7" s="18"/>
      <c r="BT7" s="18"/>
      <c r="BU7" s="18"/>
      <c r="BV7" s="18" t="n">
        <v>67244</v>
      </c>
      <c r="BW7" s="18"/>
      <c r="BX7" s="18"/>
      <c r="BY7" s="18"/>
      <c r="BZ7" s="18"/>
      <c r="CA7" s="18"/>
      <c r="CB7" s="18"/>
      <c r="CC7" s="18"/>
      <c r="CD7" s="19" t="s">
        <v>28</v>
      </c>
      <c r="CE7" s="19"/>
      <c r="CF7" s="19"/>
      <c r="CG7" s="19"/>
      <c r="CH7" s="19"/>
      <c r="CI7" s="19"/>
      <c r="CJ7" s="19"/>
      <c r="CK7" s="19"/>
      <c r="CL7" s="19"/>
      <c r="CM7" s="19"/>
      <c r="CN7" s="19"/>
      <c r="CO7" s="19"/>
      <c r="CP7" s="19"/>
      <c r="CQ7" s="19"/>
      <c r="CR7" s="19"/>
      <c r="CS7" s="19"/>
      <c r="CT7" s="18" t="n">
        <v>10282608</v>
      </c>
      <c r="CU7" s="18"/>
      <c r="CV7" s="18"/>
      <c r="CW7" s="18"/>
      <c r="CX7" s="18"/>
      <c r="CY7" s="18"/>
      <c r="CZ7" s="18"/>
      <c r="DA7" s="18"/>
      <c r="DB7" s="18" t="n">
        <v>9517574</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29</v>
      </c>
      <c r="AN8" s="15"/>
      <c r="AO8" s="15"/>
      <c r="AP8" s="15"/>
      <c r="AQ8" s="15"/>
      <c r="AR8" s="15"/>
      <c r="AS8" s="15"/>
      <c r="AT8" s="15"/>
      <c r="AU8" s="16" t="s">
        <v>15</v>
      </c>
      <c r="AV8" s="16"/>
      <c r="AW8" s="16"/>
      <c r="AX8" s="16"/>
      <c r="AY8" s="17" t="s">
        <v>30</v>
      </c>
      <c r="AZ8" s="17"/>
      <c r="BA8" s="17"/>
      <c r="BB8" s="17"/>
      <c r="BC8" s="17"/>
      <c r="BD8" s="17"/>
      <c r="BE8" s="17"/>
      <c r="BF8" s="17"/>
      <c r="BG8" s="17"/>
      <c r="BH8" s="17"/>
      <c r="BI8" s="17"/>
      <c r="BJ8" s="17"/>
      <c r="BK8" s="17"/>
      <c r="BL8" s="17"/>
      <c r="BM8" s="17"/>
      <c r="BN8" s="18" t="n">
        <v>542927</v>
      </c>
      <c r="BO8" s="18"/>
      <c r="BP8" s="18"/>
      <c r="BQ8" s="18"/>
      <c r="BR8" s="18"/>
      <c r="BS8" s="18"/>
      <c r="BT8" s="18"/>
      <c r="BU8" s="18"/>
      <c r="BV8" s="18" t="n">
        <v>837544</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1.24</v>
      </c>
      <c r="CU8" s="25"/>
      <c r="CV8" s="25"/>
      <c r="CW8" s="25"/>
      <c r="CX8" s="25"/>
      <c r="CY8" s="25"/>
      <c r="CZ8" s="25"/>
      <c r="DA8" s="25"/>
      <c r="DB8" s="25" t="n">
        <v>1.24</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37684</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-294617</v>
      </c>
      <c r="BO9" s="18"/>
      <c r="BP9" s="18"/>
      <c r="BQ9" s="18"/>
      <c r="BR9" s="18"/>
      <c r="BS9" s="18"/>
      <c r="BT9" s="18"/>
      <c r="BU9" s="18"/>
      <c r="BV9" s="18" t="n">
        <v>99100</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10.1</v>
      </c>
      <c r="CU9" s="20"/>
      <c r="CV9" s="20"/>
      <c r="CW9" s="20"/>
      <c r="CX9" s="20"/>
      <c r="CY9" s="20"/>
      <c r="CZ9" s="20"/>
      <c r="DA9" s="20"/>
      <c r="DB9" s="20" t="n">
        <v>10.1</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34963</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3656</v>
      </c>
      <c r="BO10" s="18"/>
      <c r="BP10" s="18"/>
      <c r="BQ10" s="18"/>
      <c r="BR10" s="18"/>
      <c r="BS10" s="18"/>
      <c r="BT10" s="18"/>
      <c r="BU10" s="18"/>
      <c r="BV10" s="18" t="n">
        <v>32</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37767</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56415</v>
      </c>
      <c r="BO12" s="18"/>
      <c r="BP12" s="18"/>
      <c r="BQ12" s="18"/>
      <c r="BR12" s="18"/>
      <c r="BS12" s="18"/>
      <c r="BT12" s="18"/>
      <c r="BU12" s="18"/>
      <c r="BV12" s="18" t="n">
        <v>216000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36647</v>
      </c>
      <c r="S13" s="47"/>
      <c r="T13" s="47"/>
      <c r="U13" s="47"/>
      <c r="V13" s="47"/>
      <c r="W13" s="42" t="s">
        <v>56</v>
      </c>
      <c r="X13" s="42"/>
      <c r="Y13" s="42"/>
      <c r="Z13" s="42"/>
      <c r="AA13" s="42"/>
      <c r="AB13" s="42"/>
      <c r="AC13" s="48" t="n">
        <v>194</v>
      </c>
      <c r="AD13" s="48"/>
      <c r="AE13" s="48"/>
      <c r="AF13" s="48"/>
      <c r="AG13" s="48"/>
      <c r="AH13" s="30" t="n">
        <v>205</v>
      </c>
      <c r="AI13" s="30"/>
      <c r="AJ13" s="30"/>
      <c r="AK13" s="30"/>
      <c r="AL13" s="30"/>
      <c r="AM13" s="15" t="s">
        <v>57</v>
      </c>
      <c r="AN13" s="15"/>
      <c r="AO13" s="15"/>
      <c r="AP13" s="15"/>
      <c r="AQ13" s="15"/>
      <c r="AR13" s="15"/>
      <c r="AS13" s="15"/>
      <c r="AT13" s="15"/>
      <c r="AU13" s="16" t="s">
        <v>23</v>
      </c>
      <c r="AV13" s="16"/>
      <c r="AW13" s="16"/>
      <c r="AX13" s="16"/>
      <c r="AY13" s="17" t="s">
        <v>58</v>
      </c>
      <c r="AZ13" s="17"/>
      <c r="BA13" s="17"/>
      <c r="BB13" s="17"/>
      <c r="BC13" s="17"/>
      <c r="BD13" s="17"/>
      <c r="BE13" s="17"/>
      <c r="BF13" s="17"/>
      <c r="BG13" s="17"/>
      <c r="BH13" s="17"/>
      <c r="BI13" s="17"/>
      <c r="BJ13" s="17"/>
      <c r="BK13" s="17"/>
      <c r="BL13" s="17"/>
      <c r="BM13" s="17"/>
      <c r="BN13" s="18" t="n">
        <v>-347376</v>
      </c>
      <c r="BO13" s="18"/>
      <c r="BP13" s="18"/>
      <c r="BQ13" s="18"/>
      <c r="BR13" s="18"/>
      <c r="BS13" s="18"/>
      <c r="BT13" s="18"/>
      <c r="BU13" s="18"/>
      <c r="BV13" s="18" t="n">
        <v>-116868</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9.3</v>
      </c>
      <c r="CU13" s="20"/>
      <c r="CV13" s="20"/>
      <c r="CW13" s="20"/>
      <c r="CX13" s="20"/>
      <c r="CY13" s="20"/>
      <c r="CZ13" s="20"/>
      <c r="DA13" s="20"/>
      <c r="DB13" s="20" t="n">
        <v>9.2</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37406</v>
      </c>
      <c r="S14" s="47"/>
      <c r="T14" s="47"/>
      <c r="U14" s="47"/>
      <c r="V14" s="47"/>
      <c r="W14" s="42"/>
      <c r="X14" s="42"/>
      <c r="Y14" s="42"/>
      <c r="Z14" s="42"/>
      <c r="AA14" s="42"/>
      <c r="AB14" s="42"/>
      <c r="AC14" s="50" t="n">
        <v>1.2</v>
      </c>
      <c r="AD14" s="50"/>
      <c r="AE14" s="50"/>
      <c r="AF14" s="50"/>
      <c r="AG14" s="50"/>
      <c r="AH14" s="51" t="n">
        <v>1.4</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n">
        <v>17.6</v>
      </c>
      <c r="CU14" s="53"/>
      <c r="CV14" s="53"/>
      <c r="CW14" s="53"/>
      <c r="CX14" s="53"/>
      <c r="CY14" s="53"/>
      <c r="CZ14" s="53"/>
      <c r="DA14" s="53"/>
      <c r="DB14" s="53" t="n">
        <v>31</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36468</v>
      </c>
      <c r="S15" s="47"/>
      <c r="T15" s="47"/>
      <c r="U15" s="47"/>
      <c r="V15" s="47"/>
      <c r="W15" s="42" t="s">
        <v>62</v>
      </c>
      <c r="X15" s="42"/>
      <c r="Y15" s="42"/>
      <c r="Z15" s="42"/>
      <c r="AA15" s="42"/>
      <c r="AB15" s="42"/>
      <c r="AC15" s="48" t="n">
        <v>6705</v>
      </c>
      <c r="AD15" s="48"/>
      <c r="AE15" s="48"/>
      <c r="AF15" s="48"/>
      <c r="AG15" s="48"/>
      <c r="AH15" s="30" t="n">
        <v>5831</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7995664</v>
      </c>
      <c r="BO15" s="12"/>
      <c r="BP15" s="12"/>
      <c r="BQ15" s="12"/>
      <c r="BR15" s="12"/>
      <c r="BS15" s="12"/>
      <c r="BT15" s="12"/>
      <c r="BU15" s="12"/>
      <c r="BV15" s="12" t="n">
        <v>7401314</v>
      </c>
      <c r="BW15" s="12"/>
      <c r="BX15" s="12"/>
      <c r="BY15" s="12"/>
      <c r="BZ15" s="12"/>
      <c r="CA15" s="12"/>
      <c r="CB15" s="12"/>
      <c r="CC15" s="12"/>
      <c r="CD15" s="13" t="s">
        <v>64</v>
      </c>
      <c r="CE15" s="13"/>
      <c r="CF15" s="13"/>
      <c r="CG15" s="13"/>
      <c r="CH15" s="13"/>
      <c r="CI15" s="13"/>
      <c r="CJ15" s="13"/>
      <c r="CK15" s="13"/>
      <c r="CL15" s="13"/>
      <c r="CM15" s="13"/>
      <c r="CN15" s="13"/>
      <c r="CO15" s="13"/>
      <c r="CP15" s="13"/>
      <c r="CQ15" s="13"/>
      <c r="CR15" s="13"/>
      <c r="CS15" s="13"/>
      <c r="CT15" s="54"/>
      <c r="CU15" s="55"/>
      <c r="CV15" s="55"/>
      <c r="CW15" s="55"/>
      <c r="CX15" s="55"/>
      <c r="CY15" s="55"/>
      <c r="CZ15" s="55"/>
      <c r="DA15" s="56"/>
      <c r="DB15" s="54"/>
      <c r="DC15" s="55"/>
      <c r="DD15" s="55"/>
      <c r="DE15" s="55"/>
      <c r="DF15" s="55"/>
      <c r="DG15" s="55"/>
      <c r="DH15" s="55"/>
      <c r="DI15" s="56"/>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7" t="s">
        <v>66</v>
      </c>
      <c r="S16" s="57"/>
      <c r="T16" s="57"/>
      <c r="U16" s="57"/>
      <c r="V16" s="57"/>
      <c r="W16" s="42"/>
      <c r="X16" s="42"/>
      <c r="Y16" s="42"/>
      <c r="Z16" s="42"/>
      <c r="AA16" s="42"/>
      <c r="AB16" s="42"/>
      <c r="AC16" s="50" t="n">
        <v>41.1</v>
      </c>
      <c r="AD16" s="50"/>
      <c r="AE16" s="50"/>
      <c r="AF16" s="50"/>
      <c r="AG16" s="50"/>
      <c r="AH16" s="51" t="n">
        <v>38.8</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6282739</v>
      </c>
      <c r="BO16" s="18"/>
      <c r="BP16" s="18"/>
      <c r="BQ16" s="18"/>
      <c r="BR16" s="18"/>
      <c r="BS16" s="18"/>
      <c r="BT16" s="18"/>
      <c r="BU16" s="18"/>
      <c r="BV16" s="18" t="n">
        <v>6351660</v>
      </c>
      <c r="BW16" s="18"/>
      <c r="BX16" s="18"/>
      <c r="BY16" s="18"/>
      <c r="BZ16" s="18"/>
      <c r="CA16" s="18"/>
      <c r="CB16" s="18"/>
      <c r="CC16" s="18"/>
      <c r="CD16" s="58"/>
      <c r="CE16" s="59"/>
      <c r="CF16" s="59"/>
      <c r="CG16" s="59"/>
      <c r="CH16" s="59"/>
      <c r="CI16" s="59"/>
      <c r="CJ16" s="59"/>
      <c r="CK16" s="59"/>
      <c r="CL16" s="59"/>
      <c r="CM16" s="59"/>
      <c r="CN16" s="59"/>
      <c r="CO16" s="59"/>
      <c r="CP16" s="59"/>
      <c r="CQ16" s="59"/>
      <c r="CR16" s="59"/>
      <c r="CS16" s="59"/>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0"/>
      <c r="M17" s="61" t="s">
        <v>68</v>
      </c>
      <c r="N17" s="61"/>
      <c r="O17" s="61"/>
      <c r="P17" s="61"/>
      <c r="Q17" s="61"/>
      <c r="R17" s="57" t="s">
        <v>69</v>
      </c>
      <c r="S17" s="57"/>
      <c r="T17" s="57"/>
      <c r="U17" s="57"/>
      <c r="V17" s="57"/>
      <c r="W17" s="21" t="s">
        <v>70</v>
      </c>
      <c r="X17" s="21"/>
      <c r="Y17" s="21"/>
      <c r="Z17" s="21"/>
      <c r="AA17" s="21"/>
      <c r="AB17" s="21"/>
      <c r="AC17" s="48" t="n">
        <v>9406</v>
      </c>
      <c r="AD17" s="48"/>
      <c r="AE17" s="48"/>
      <c r="AF17" s="48"/>
      <c r="AG17" s="48"/>
      <c r="AH17" s="30" t="n">
        <v>8988</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10282608</v>
      </c>
      <c r="BO17" s="18"/>
      <c r="BP17" s="18"/>
      <c r="BQ17" s="18"/>
      <c r="BR17" s="18"/>
      <c r="BS17" s="18"/>
      <c r="BT17" s="18"/>
      <c r="BU17" s="18"/>
      <c r="BV17" s="18" t="n">
        <v>9517574</v>
      </c>
      <c r="BW17" s="18"/>
      <c r="BX17" s="18"/>
      <c r="BY17" s="18"/>
      <c r="BZ17" s="18"/>
      <c r="CA17" s="18"/>
      <c r="CB17" s="18"/>
      <c r="CC17" s="18"/>
      <c r="CD17" s="58"/>
      <c r="CE17" s="59"/>
      <c r="CF17" s="59"/>
      <c r="CG17" s="59"/>
      <c r="CH17" s="59"/>
      <c r="CI17" s="59"/>
      <c r="CJ17" s="59"/>
      <c r="CK17" s="59"/>
      <c r="CL17" s="59"/>
      <c r="CM17" s="59"/>
      <c r="CN17" s="59"/>
      <c r="CO17" s="59"/>
      <c r="CP17" s="59"/>
      <c r="CQ17" s="59"/>
      <c r="CR17" s="59"/>
      <c r="CS17" s="59"/>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2" t="n">
        <v>49.58</v>
      </c>
      <c r="M18" s="62"/>
      <c r="N18" s="62"/>
      <c r="O18" s="62"/>
      <c r="P18" s="62"/>
      <c r="Q18" s="62"/>
      <c r="R18" s="62"/>
      <c r="S18" s="62"/>
      <c r="T18" s="62"/>
      <c r="U18" s="62"/>
      <c r="V18" s="62"/>
      <c r="W18" s="21"/>
      <c r="X18" s="21"/>
      <c r="Y18" s="21"/>
      <c r="Z18" s="21"/>
      <c r="AA18" s="21"/>
      <c r="AB18" s="21"/>
      <c r="AC18" s="63" t="n">
        <v>57.7</v>
      </c>
      <c r="AD18" s="63"/>
      <c r="AE18" s="63"/>
      <c r="AF18" s="63"/>
      <c r="AG18" s="63"/>
      <c r="AH18" s="64" t="n">
        <v>59.8</v>
      </c>
      <c r="AI18" s="64"/>
      <c r="AJ18" s="64"/>
      <c r="AK18" s="64"/>
      <c r="AL18" s="64"/>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8764365</v>
      </c>
      <c r="BO18" s="18"/>
      <c r="BP18" s="18"/>
      <c r="BQ18" s="18"/>
      <c r="BR18" s="18"/>
      <c r="BS18" s="18"/>
      <c r="BT18" s="18"/>
      <c r="BU18" s="18"/>
      <c r="BV18" s="18" t="n">
        <v>8587374</v>
      </c>
      <c r="BW18" s="18"/>
      <c r="BX18" s="18"/>
      <c r="BY18" s="18"/>
      <c r="BZ18" s="18"/>
      <c r="CA18" s="18"/>
      <c r="CB18" s="18"/>
      <c r="CC18" s="18"/>
      <c r="CD18" s="58"/>
      <c r="CE18" s="59"/>
      <c r="CF18" s="59"/>
      <c r="CG18" s="59"/>
      <c r="CH18" s="59"/>
      <c r="CI18" s="59"/>
      <c r="CJ18" s="59"/>
      <c r="CK18" s="59"/>
      <c r="CL18" s="59"/>
      <c r="CM18" s="59"/>
      <c r="CN18" s="59"/>
      <c r="CO18" s="59"/>
      <c r="CP18" s="59"/>
      <c r="CQ18" s="59"/>
      <c r="CR18" s="59"/>
      <c r="CS18" s="59"/>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5" t="n">
        <v>760</v>
      </c>
      <c r="M19" s="65"/>
      <c r="N19" s="65"/>
      <c r="O19" s="65"/>
      <c r="P19" s="65"/>
      <c r="Q19" s="65"/>
      <c r="R19" s="65"/>
      <c r="S19" s="65"/>
      <c r="T19" s="65"/>
      <c r="U19" s="65"/>
      <c r="V19" s="65"/>
      <c r="W19" s="66"/>
      <c r="X19" s="66"/>
      <c r="Y19" s="66"/>
      <c r="Z19" s="66"/>
      <c r="AA19" s="66"/>
      <c r="AB19" s="66"/>
      <c r="AC19" s="67"/>
      <c r="AD19" s="67"/>
      <c r="AE19" s="67"/>
      <c r="AF19" s="67"/>
      <c r="AG19" s="67"/>
      <c r="AH19" s="68"/>
      <c r="AI19" s="68"/>
      <c r="AJ19" s="68"/>
      <c r="AK19" s="68"/>
      <c r="AL19" s="68"/>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12059242</v>
      </c>
      <c r="BO19" s="18"/>
      <c r="BP19" s="18"/>
      <c r="BQ19" s="18"/>
      <c r="BR19" s="18"/>
      <c r="BS19" s="18"/>
      <c r="BT19" s="18"/>
      <c r="BU19" s="18"/>
      <c r="BV19" s="18" t="n">
        <v>11574962</v>
      </c>
      <c r="BW19" s="18"/>
      <c r="BX19" s="18"/>
      <c r="BY19" s="18"/>
      <c r="BZ19" s="18"/>
      <c r="CA19" s="18"/>
      <c r="CB19" s="18"/>
      <c r="CC19" s="18"/>
      <c r="CD19" s="58"/>
      <c r="CE19" s="59"/>
      <c r="CF19" s="59"/>
      <c r="CG19" s="59"/>
      <c r="CH19" s="59"/>
      <c r="CI19" s="59"/>
      <c r="CJ19" s="59"/>
      <c r="CK19" s="59"/>
      <c r="CL19" s="59"/>
      <c r="CM19" s="59"/>
      <c r="CN19" s="59"/>
      <c r="CO19" s="59"/>
      <c r="CP19" s="59"/>
      <c r="CQ19" s="59"/>
      <c r="CR19" s="59"/>
      <c r="CS19" s="59"/>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5" t="n">
        <v>17722</v>
      </c>
      <c r="M20" s="65"/>
      <c r="N20" s="65"/>
      <c r="O20" s="65"/>
      <c r="P20" s="65"/>
      <c r="Q20" s="65"/>
      <c r="R20" s="65"/>
      <c r="S20" s="65"/>
      <c r="T20" s="65"/>
      <c r="U20" s="65"/>
      <c r="V20" s="65"/>
      <c r="W20" s="66"/>
      <c r="X20" s="66"/>
      <c r="Y20" s="66"/>
      <c r="Z20" s="66"/>
      <c r="AA20" s="66"/>
      <c r="AB20" s="66"/>
      <c r="AC20" s="69"/>
      <c r="AD20" s="69"/>
      <c r="AE20" s="69"/>
      <c r="AF20" s="69"/>
      <c r="AG20" s="69"/>
      <c r="AH20" s="70"/>
      <c r="AI20" s="70"/>
      <c r="AJ20" s="70"/>
      <c r="AK20" s="70"/>
      <c r="AL20" s="70"/>
      <c r="AM20" s="71"/>
      <c r="AN20" s="71"/>
      <c r="AO20" s="71"/>
      <c r="AP20" s="71"/>
      <c r="AQ20" s="71"/>
      <c r="AR20" s="71"/>
      <c r="AS20" s="71"/>
      <c r="AT20" s="71"/>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8"/>
      <c r="CE20" s="59"/>
      <c r="CF20" s="59"/>
      <c r="CG20" s="59"/>
      <c r="CH20" s="59"/>
      <c r="CI20" s="59"/>
      <c r="CJ20" s="59"/>
      <c r="CK20" s="59"/>
      <c r="CL20" s="59"/>
      <c r="CM20" s="59"/>
      <c r="CN20" s="59"/>
      <c r="CO20" s="59"/>
      <c r="CP20" s="59"/>
      <c r="CQ20" s="59"/>
      <c r="CR20" s="59"/>
      <c r="CS20" s="59"/>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2"/>
      <c r="AZ21" s="72"/>
      <c r="BA21" s="72"/>
      <c r="BB21" s="72"/>
      <c r="BC21" s="72"/>
      <c r="BD21" s="72"/>
      <c r="BE21" s="72"/>
      <c r="BF21" s="72"/>
      <c r="BG21" s="72"/>
      <c r="BH21" s="72"/>
      <c r="BI21" s="72"/>
      <c r="BJ21" s="72"/>
      <c r="BK21" s="72"/>
      <c r="BL21" s="72"/>
      <c r="BM21" s="72"/>
      <c r="BN21" s="73"/>
      <c r="BO21" s="73"/>
      <c r="BP21" s="73"/>
      <c r="BQ21" s="73"/>
      <c r="BR21" s="73"/>
      <c r="BS21" s="73"/>
      <c r="BT21" s="73"/>
      <c r="BU21" s="73"/>
      <c r="BV21" s="73"/>
      <c r="BW21" s="73"/>
      <c r="BX21" s="73"/>
      <c r="BY21" s="73"/>
      <c r="BZ21" s="73"/>
      <c r="CA21" s="73"/>
      <c r="CB21" s="73"/>
      <c r="CC21" s="73"/>
      <c r="CD21" s="58"/>
      <c r="CE21" s="59"/>
      <c r="CF21" s="59"/>
      <c r="CG21" s="59"/>
      <c r="CH21" s="59"/>
      <c r="CI21" s="59"/>
      <c r="CJ21" s="59"/>
      <c r="CK21" s="59"/>
      <c r="CL21" s="59"/>
      <c r="CM21" s="59"/>
      <c r="CN21" s="59"/>
      <c r="CO21" s="59"/>
      <c r="CP21" s="59"/>
      <c r="CQ21" s="59"/>
      <c r="CR21" s="59"/>
      <c r="CS21" s="59"/>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4" t="s">
        <v>78</v>
      </c>
      <c r="C22" s="74"/>
      <c r="D22" s="74"/>
      <c r="E22" s="75" t="s">
        <v>7</v>
      </c>
      <c r="F22" s="75"/>
      <c r="G22" s="75"/>
      <c r="H22" s="75"/>
      <c r="I22" s="75"/>
      <c r="J22" s="75"/>
      <c r="K22" s="75"/>
      <c r="L22" s="75" t="s">
        <v>79</v>
      </c>
      <c r="M22" s="75"/>
      <c r="N22" s="75"/>
      <c r="O22" s="75"/>
      <c r="P22" s="75"/>
      <c r="Q22" s="76" t="s">
        <v>80</v>
      </c>
      <c r="R22" s="76"/>
      <c r="S22" s="76"/>
      <c r="T22" s="76"/>
      <c r="U22" s="76"/>
      <c r="V22" s="76"/>
      <c r="W22" s="77" t="s">
        <v>81</v>
      </c>
      <c r="X22" s="77"/>
      <c r="Y22" s="77"/>
      <c r="Z22" s="75" t="s">
        <v>7</v>
      </c>
      <c r="AA22" s="75"/>
      <c r="AB22" s="75"/>
      <c r="AC22" s="75"/>
      <c r="AD22" s="75"/>
      <c r="AE22" s="75"/>
      <c r="AF22" s="75"/>
      <c r="AG22" s="75"/>
      <c r="AH22" s="78" t="s">
        <v>82</v>
      </c>
      <c r="AI22" s="78"/>
      <c r="AJ22" s="78"/>
      <c r="AK22" s="78"/>
      <c r="AL22" s="78"/>
      <c r="AM22" s="78" t="s">
        <v>83</v>
      </c>
      <c r="AN22" s="78"/>
      <c r="AO22" s="78"/>
      <c r="AP22" s="78"/>
      <c r="AQ22" s="78"/>
      <c r="AR22" s="78"/>
      <c r="AS22" s="79" t="s">
        <v>80</v>
      </c>
      <c r="AT22" s="79"/>
      <c r="AU22" s="79"/>
      <c r="AV22" s="79"/>
      <c r="AW22" s="79"/>
      <c r="AX22" s="79"/>
      <c r="AY22" s="11" t="s">
        <v>84</v>
      </c>
      <c r="AZ22" s="11"/>
      <c r="BA22" s="11"/>
      <c r="BB22" s="11"/>
      <c r="BC22" s="11"/>
      <c r="BD22" s="11"/>
      <c r="BE22" s="11"/>
      <c r="BF22" s="11"/>
      <c r="BG22" s="11"/>
      <c r="BH22" s="11"/>
      <c r="BI22" s="11"/>
      <c r="BJ22" s="11"/>
      <c r="BK22" s="11"/>
      <c r="BL22" s="11"/>
      <c r="BM22" s="11"/>
      <c r="BN22" s="12" t="n">
        <v>8070055</v>
      </c>
      <c r="BO22" s="12"/>
      <c r="BP22" s="12"/>
      <c r="BQ22" s="12"/>
      <c r="BR22" s="12"/>
      <c r="BS22" s="12"/>
      <c r="BT22" s="12"/>
      <c r="BU22" s="12"/>
      <c r="BV22" s="12" t="n">
        <v>8738042</v>
      </c>
      <c r="BW22" s="12"/>
      <c r="BX22" s="12"/>
      <c r="BY22" s="12"/>
      <c r="BZ22" s="12"/>
      <c r="CA22" s="12"/>
      <c r="CB22" s="12"/>
      <c r="CC22" s="12"/>
      <c r="CD22" s="58"/>
      <c r="CE22" s="59"/>
      <c r="CF22" s="59"/>
      <c r="CG22" s="59"/>
      <c r="CH22" s="59"/>
      <c r="CI22" s="59"/>
      <c r="CJ22" s="59"/>
      <c r="CK22" s="59"/>
      <c r="CL22" s="59"/>
      <c r="CM22" s="59"/>
      <c r="CN22" s="59"/>
      <c r="CO22" s="59"/>
      <c r="CP22" s="59"/>
      <c r="CQ22" s="59"/>
      <c r="CR22" s="59"/>
      <c r="CS22" s="59"/>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4"/>
      <c r="C23" s="74"/>
      <c r="D23" s="74"/>
      <c r="E23" s="75"/>
      <c r="F23" s="75"/>
      <c r="G23" s="75"/>
      <c r="H23" s="75"/>
      <c r="I23" s="75"/>
      <c r="J23" s="75"/>
      <c r="K23" s="75"/>
      <c r="L23" s="75"/>
      <c r="M23" s="75"/>
      <c r="N23" s="75"/>
      <c r="O23" s="75"/>
      <c r="P23" s="75"/>
      <c r="Q23" s="76"/>
      <c r="R23" s="76"/>
      <c r="S23" s="76"/>
      <c r="T23" s="76"/>
      <c r="U23" s="76"/>
      <c r="V23" s="76"/>
      <c r="W23" s="77"/>
      <c r="X23" s="77"/>
      <c r="Y23" s="77"/>
      <c r="Z23" s="75"/>
      <c r="AA23" s="75"/>
      <c r="AB23" s="75"/>
      <c r="AC23" s="75"/>
      <c r="AD23" s="75"/>
      <c r="AE23" s="75"/>
      <c r="AF23" s="75"/>
      <c r="AG23" s="75"/>
      <c r="AH23" s="78"/>
      <c r="AI23" s="78"/>
      <c r="AJ23" s="78"/>
      <c r="AK23" s="78"/>
      <c r="AL23" s="78"/>
      <c r="AM23" s="78"/>
      <c r="AN23" s="78"/>
      <c r="AO23" s="78"/>
      <c r="AP23" s="78"/>
      <c r="AQ23" s="78"/>
      <c r="AR23" s="78"/>
      <c r="AS23" s="79"/>
      <c r="AT23" s="79"/>
      <c r="AU23" s="79"/>
      <c r="AV23" s="79"/>
      <c r="AW23" s="79"/>
      <c r="AX23" s="79"/>
      <c r="AY23" s="17" t="s">
        <v>85</v>
      </c>
      <c r="AZ23" s="17"/>
      <c r="BA23" s="17"/>
      <c r="BB23" s="17"/>
      <c r="BC23" s="17"/>
      <c r="BD23" s="17"/>
      <c r="BE23" s="17"/>
      <c r="BF23" s="17"/>
      <c r="BG23" s="17"/>
      <c r="BH23" s="17"/>
      <c r="BI23" s="17"/>
      <c r="BJ23" s="17"/>
      <c r="BK23" s="17"/>
      <c r="BL23" s="17"/>
      <c r="BM23" s="17"/>
      <c r="BN23" s="18" t="n">
        <v>5856263</v>
      </c>
      <c r="BO23" s="18"/>
      <c r="BP23" s="18"/>
      <c r="BQ23" s="18"/>
      <c r="BR23" s="18"/>
      <c r="BS23" s="18"/>
      <c r="BT23" s="18"/>
      <c r="BU23" s="18"/>
      <c r="BV23" s="18" t="n">
        <v>6603410</v>
      </c>
      <c r="BW23" s="18"/>
      <c r="BX23" s="18"/>
      <c r="BY23" s="18"/>
      <c r="BZ23" s="18"/>
      <c r="CA23" s="18"/>
      <c r="CB23" s="18"/>
      <c r="CC23" s="18"/>
      <c r="CD23" s="58"/>
      <c r="CE23" s="59"/>
      <c r="CF23" s="59"/>
      <c r="CG23" s="59"/>
      <c r="CH23" s="59"/>
      <c r="CI23" s="59"/>
      <c r="CJ23" s="59"/>
      <c r="CK23" s="59"/>
      <c r="CL23" s="59"/>
      <c r="CM23" s="59"/>
      <c r="CN23" s="59"/>
      <c r="CO23" s="59"/>
      <c r="CP23" s="59"/>
      <c r="CQ23" s="59"/>
      <c r="CR23" s="59"/>
      <c r="CS23" s="59"/>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4"/>
      <c r="C24" s="74"/>
      <c r="D24" s="74"/>
      <c r="E24" s="29" t="s">
        <v>86</v>
      </c>
      <c r="F24" s="29"/>
      <c r="G24" s="29"/>
      <c r="H24" s="29"/>
      <c r="I24" s="29"/>
      <c r="J24" s="29"/>
      <c r="K24" s="29"/>
      <c r="L24" s="48" t="n">
        <v>1</v>
      </c>
      <c r="M24" s="48"/>
      <c r="N24" s="48"/>
      <c r="O24" s="48"/>
      <c r="P24" s="48"/>
      <c r="Q24" s="48" t="n">
        <v>8290</v>
      </c>
      <c r="R24" s="48"/>
      <c r="S24" s="48"/>
      <c r="T24" s="48"/>
      <c r="U24" s="48"/>
      <c r="V24" s="48"/>
      <c r="W24" s="77"/>
      <c r="X24" s="77"/>
      <c r="Y24" s="77"/>
      <c r="Z24" s="29" t="s">
        <v>87</v>
      </c>
      <c r="AA24" s="29"/>
      <c r="AB24" s="29"/>
      <c r="AC24" s="29"/>
      <c r="AD24" s="29"/>
      <c r="AE24" s="29"/>
      <c r="AF24" s="29"/>
      <c r="AG24" s="29"/>
      <c r="AH24" s="48" t="n">
        <v>272</v>
      </c>
      <c r="AI24" s="48"/>
      <c r="AJ24" s="48"/>
      <c r="AK24" s="48"/>
      <c r="AL24" s="48"/>
      <c r="AM24" s="48" t="n">
        <v>862784</v>
      </c>
      <c r="AN24" s="48"/>
      <c r="AO24" s="48"/>
      <c r="AP24" s="48"/>
      <c r="AQ24" s="48"/>
      <c r="AR24" s="48"/>
      <c r="AS24" s="30" t="n">
        <v>3172</v>
      </c>
      <c r="AT24" s="30"/>
      <c r="AU24" s="30"/>
      <c r="AV24" s="30"/>
      <c r="AW24" s="30"/>
      <c r="AX24" s="30"/>
      <c r="AY24" s="72" t="s">
        <v>88</v>
      </c>
      <c r="AZ24" s="72"/>
      <c r="BA24" s="72"/>
      <c r="BB24" s="72"/>
      <c r="BC24" s="72"/>
      <c r="BD24" s="72"/>
      <c r="BE24" s="72"/>
      <c r="BF24" s="72"/>
      <c r="BG24" s="72"/>
      <c r="BH24" s="72"/>
      <c r="BI24" s="72"/>
      <c r="BJ24" s="72"/>
      <c r="BK24" s="72"/>
      <c r="BL24" s="72"/>
      <c r="BM24" s="72"/>
      <c r="BN24" s="18" t="n">
        <v>7003301</v>
      </c>
      <c r="BO24" s="18"/>
      <c r="BP24" s="18"/>
      <c r="BQ24" s="18"/>
      <c r="BR24" s="18"/>
      <c r="BS24" s="18"/>
      <c r="BT24" s="18"/>
      <c r="BU24" s="18"/>
      <c r="BV24" s="18" t="n">
        <v>7416029</v>
      </c>
      <c r="BW24" s="18"/>
      <c r="BX24" s="18"/>
      <c r="BY24" s="18"/>
      <c r="BZ24" s="18"/>
      <c r="CA24" s="18"/>
      <c r="CB24" s="18"/>
      <c r="CC24" s="18"/>
      <c r="CD24" s="58"/>
      <c r="CE24" s="59"/>
      <c r="CF24" s="59"/>
      <c r="CG24" s="59"/>
      <c r="CH24" s="59"/>
      <c r="CI24" s="59"/>
      <c r="CJ24" s="59"/>
      <c r="CK24" s="59"/>
      <c r="CL24" s="59"/>
      <c r="CM24" s="59"/>
      <c r="CN24" s="59"/>
      <c r="CO24" s="59"/>
      <c r="CP24" s="59"/>
      <c r="CQ24" s="59"/>
      <c r="CR24" s="59"/>
      <c r="CS24" s="59"/>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4"/>
      <c r="C25" s="74"/>
      <c r="D25" s="74"/>
      <c r="E25" s="29" t="s">
        <v>89</v>
      </c>
      <c r="F25" s="29"/>
      <c r="G25" s="29"/>
      <c r="H25" s="29"/>
      <c r="I25" s="29"/>
      <c r="J25" s="29"/>
      <c r="K25" s="29"/>
      <c r="L25" s="48" t="n">
        <v>1</v>
      </c>
      <c r="M25" s="48"/>
      <c r="N25" s="48"/>
      <c r="O25" s="48"/>
      <c r="P25" s="48"/>
      <c r="Q25" s="48" t="n">
        <v>6630</v>
      </c>
      <c r="R25" s="48"/>
      <c r="S25" s="48"/>
      <c r="T25" s="48"/>
      <c r="U25" s="48"/>
      <c r="V25" s="48"/>
      <c r="W25" s="77"/>
      <c r="X25" s="77"/>
      <c r="Y25" s="77"/>
      <c r="Z25" s="29" t="s">
        <v>90</v>
      </c>
      <c r="AA25" s="29"/>
      <c r="AB25" s="29"/>
      <c r="AC25" s="29"/>
      <c r="AD25" s="29"/>
      <c r="AE25" s="29"/>
      <c r="AF25" s="29"/>
      <c r="AG25" s="29"/>
      <c r="AH25" s="48" t="n">
        <v>49</v>
      </c>
      <c r="AI25" s="48"/>
      <c r="AJ25" s="48"/>
      <c r="AK25" s="48"/>
      <c r="AL25" s="48"/>
      <c r="AM25" s="48" t="n">
        <v>159005</v>
      </c>
      <c r="AN25" s="48"/>
      <c r="AO25" s="48"/>
      <c r="AP25" s="48"/>
      <c r="AQ25" s="48"/>
      <c r="AR25" s="48"/>
      <c r="AS25" s="30" t="n">
        <v>3245</v>
      </c>
      <c r="AT25" s="30"/>
      <c r="AU25" s="30"/>
      <c r="AV25" s="30"/>
      <c r="AW25" s="30"/>
      <c r="AX25" s="30"/>
      <c r="AY25" s="11" t="s">
        <v>91</v>
      </c>
      <c r="AZ25" s="11"/>
      <c r="BA25" s="11"/>
      <c r="BB25" s="11"/>
      <c r="BC25" s="11"/>
      <c r="BD25" s="11"/>
      <c r="BE25" s="11"/>
      <c r="BF25" s="11"/>
      <c r="BG25" s="11"/>
      <c r="BH25" s="11"/>
      <c r="BI25" s="11"/>
      <c r="BJ25" s="11"/>
      <c r="BK25" s="11"/>
      <c r="BL25" s="11"/>
      <c r="BM25" s="11"/>
      <c r="BN25" s="12" t="n">
        <v>1469155</v>
      </c>
      <c r="BO25" s="12"/>
      <c r="BP25" s="12"/>
      <c r="BQ25" s="12"/>
      <c r="BR25" s="12"/>
      <c r="BS25" s="12"/>
      <c r="BT25" s="12"/>
      <c r="BU25" s="12"/>
      <c r="BV25" s="12" t="n">
        <v>2148903</v>
      </c>
      <c r="BW25" s="12"/>
      <c r="BX25" s="12"/>
      <c r="BY25" s="12"/>
      <c r="BZ25" s="12"/>
      <c r="CA25" s="12"/>
      <c r="CB25" s="12"/>
      <c r="CC25" s="12"/>
      <c r="CD25" s="58"/>
      <c r="CE25" s="59"/>
      <c r="CF25" s="59"/>
      <c r="CG25" s="59"/>
      <c r="CH25" s="59"/>
      <c r="CI25" s="59"/>
      <c r="CJ25" s="59"/>
      <c r="CK25" s="59"/>
      <c r="CL25" s="59"/>
      <c r="CM25" s="59"/>
      <c r="CN25" s="59"/>
      <c r="CO25" s="59"/>
      <c r="CP25" s="59"/>
      <c r="CQ25" s="59"/>
      <c r="CR25" s="59"/>
      <c r="CS25" s="59"/>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4"/>
      <c r="C26" s="74"/>
      <c r="D26" s="74"/>
      <c r="E26" s="29" t="s">
        <v>92</v>
      </c>
      <c r="F26" s="29"/>
      <c r="G26" s="29"/>
      <c r="H26" s="29"/>
      <c r="I26" s="29"/>
      <c r="J26" s="29"/>
      <c r="K26" s="29"/>
      <c r="L26" s="48" t="n">
        <v>1</v>
      </c>
      <c r="M26" s="48"/>
      <c r="N26" s="48"/>
      <c r="O26" s="48"/>
      <c r="P26" s="48"/>
      <c r="Q26" s="48" t="n">
        <v>6050</v>
      </c>
      <c r="R26" s="48"/>
      <c r="S26" s="48"/>
      <c r="T26" s="48"/>
      <c r="U26" s="48"/>
      <c r="V26" s="48"/>
      <c r="W26" s="77"/>
      <c r="X26" s="77"/>
      <c r="Y26" s="77"/>
      <c r="Z26" s="29" t="s">
        <v>93</v>
      </c>
      <c r="AA26" s="29"/>
      <c r="AB26" s="29"/>
      <c r="AC26" s="29"/>
      <c r="AD26" s="29"/>
      <c r="AE26" s="29"/>
      <c r="AF26" s="29"/>
      <c r="AG26" s="29"/>
      <c r="AH26" s="48" t="s">
        <v>47</v>
      </c>
      <c r="AI26" s="48"/>
      <c r="AJ26" s="48"/>
      <c r="AK26" s="48"/>
      <c r="AL26" s="48"/>
      <c r="AM26" s="48" t="s">
        <v>47</v>
      </c>
      <c r="AN26" s="48"/>
      <c r="AO26" s="48"/>
      <c r="AP26" s="48"/>
      <c r="AQ26" s="48"/>
      <c r="AR26" s="48"/>
      <c r="AS26" s="30" t="s">
        <v>47</v>
      </c>
      <c r="AT26" s="30"/>
      <c r="AU26" s="30"/>
      <c r="AV26" s="30"/>
      <c r="AW26" s="30"/>
      <c r="AX26" s="30"/>
      <c r="AY26" s="19" t="s">
        <v>94</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8"/>
      <c r="CE26" s="59"/>
      <c r="CF26" s="59"/>
      <c r="CG26" s="59"/>
      <c r="CH26" s="59"/>
      <c r="CI26" s="59"/>
      <c r="CJ26" s="59"/>
      <c r="CK26" s="59"/>
      <c r="CL26" s="59"/>
      <c r="CM26" s="59"/>
      <c r="CN26" s="59"/>
      <c r="CO26" s="59"/>
      <c r="CP26" s="59"/>
      <c r="CQ26" s="59"/>
      <c r="CR26" s="59"/>
      <c r="CS26" s="59"/>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4"/>
      <c r="C27" s="74"/>
      <c r="D27" s="74"/>
      <c r="E27" s="29" t="s">
        <v>95</v>
      </c>
      <c r="F27" s="29"/>
      <c r="G27" s="29"/>
      <c r="H27" s="29"/>
      <c r="I27" s="29"/>
      <c r="J27" s="29"/>
      <c r="K27" s="29"/>
      <c r="L27" s="48" t="n">
        <v>1</v>
      </c>
      <c r="M27" s="48"/>
      <c r="N27" s="48"/>
      <c r="O27" s="48"/>
      <c r="P27" s="48"/>
      <c r="Q27" s="48" t="n">
        <v>4150</v>
      </c>
      <c r="R27" s="48"/>
      <c r="S27" s="48"/>
      <c r="T27" s="48"/>
      <c r="U27" s="48"/>
      <c r="V27" s="48"/>
      <c r="W27" s="77"/>
      <c r="X27" s="77"/>
      <c r="Y27" s="77"/>
      <c r="Z27" s="29" t="s">
        <v>96</v>
      </c>
      <c r="AA27" s="29"/>
      <c r="AB27" s="29"/>
      <c r="AC27" s="29"/>
      <c r="AD27" s="29"/>
      <c r="AE27" s="29"/>
      <c r="AF27" s="29"/>
      <c r="AG27" s="29"/>
      <c r="AH27" s="48" t="n">
        <v>2</v>
      </c>
      <c r="AI27" s="48"/>
      <c r="AJ27" s="48"/>
      <c r="AK27" s="48"/>
      <c r="AL27" s="48"/>
      <c r="AM27" s="48" t="s">
        <v>97</v>
      </c>
      <c r="AN27" s="48"/>
      <c r="AO27" s="48"/>
      <c r="AP27" s="48"/>
      <c r="AQ27" s="48"/>
      <c r="AR27" s="48"/>
      <c r="AS27" s="30" t="s">
        <v>97</v>
      </c>
      <c r="AT27" s="30"/>
      <c r="AU27" s="30"/>
      <c r="AV27" s="30"/>
      <c r="AW27" s="30"/>
      <c r="AX27" s="30"/>
      <c r="AY27" s="52" t="s">
        <v>98</v>
      </c>
      <c r="AZ27" s="52"/>
      <c r="BA27" s="52"/>
      <c r="BB27" s="52"/>
      <c r="BC27" s="52"/>
      <c r="BD27" s="52"/>
      <c r="BE27" s="52"/>
      <c r="BF27" s="52"/>
      <c r="BG27" s="52"/>
      <c r="BH27" s="52"/>
      <c r="BI27" s="52"/>
      <c r="BJ27" s="52"/>
      <c r="BK27" s="52"/>
      <c r="BL27" s="52"/>
      <c r="BM27" s="52"/>
      <c r="BN27" s="73" t="s">
        <v>47</v>
      </c>
      <c r="BO27" s="73"/>
      <c r="BP27" s="73"/>
      <c r="BQ27" s="73"/>
      <c r="BR27" s="73"/>
      <c r="BS27" s="73"/>
      <c r="BT27" s="73"/>
      <c r="BU27" s="73"/>
      <c r="BV27" s="73" t="s">
        <v>47</v>
      </c>
      <c r="BW27" s="73"/>
      <c r="BX27" s="73"/>
      <c r="BY27" s="73"/>
      <c r="BZ27" s="73"/>
      <c r="CA27" s="73"/>
      <c r="CB27" s="73"/>
      <c r="CC27" s="73"/>
      <c r="CD27" s="80"/>
      <c r="CE27" s="59"/>
      <c r="CF27" s="59"/>
      <c r="CG27" s="59"/>
      <c r="CH27" s="59"/>
      <c r="CI27" s="59"/>
      <c r="CJ27" s="59"/>
      <c r="CK27" s="59"/>
      <c r="CL27" s="59"/>
      <c r="CM27" s="59"/>
      <c r="CN27" s="59"/>
      <c r="CO27" s="59"/>
      <c r="CP27" s="59"/>
      <c r="CQ27" s="59"/>
      <c r="CR27" s="59"/>
      <c r="CS27" s="59"/>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4"/>
      <c r="C28" s="74"/>
      <c r="D28" s="74"/>
      <c r="E28" s="29" t="s">
        <v>99</v>
      </c>
      <c r="F28" s="29"/>
      <c r="G28" s="29"/>
      <c r="H28" s="29"/>
      <c r="I28" s="29"/>
      <c r="J28" s="29"/>
      <c r="K28" s="29"/>
      <c r="L28" s="48" t="n">
        <v>1</v>
      </c>
      <c r="M28" s="48"/>
      <c r="N28" s="48"/>
      <c r="O28" s="48"/>
      <c r="P28" s="48"/>
      <c r="Q28" s="48" t="n">
        <v>3750</v>
      </c>
      <c r="R28" s="48"/>
      <c r="S28" s="48"/>
      <c r="T28" s="48"/>
      <c r="U28" s="48"/>
      <c r="V28" s="48"/>
      <c r="W28" s="77"/>
      <c r="X28" s="77"/>
      <c r="Y28" s="77"/>
      <c r="Z28" s="29" t="s">
        <v>100</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1" t="s">
        <v>101</v>
      </c>
      <c r="AZ28" s="81"/>
      <c r="BA28" s="81"/>
      <c r="BB28" s="81"/>
      <c r="BC28" s="11" t="s">
        <v>102</v>
      </c>
      <c r="BD28" s="11"/>
      <c r="BE28" s="11"/>
      <c r="BF28" s="11"/>
      <c r="BG28" s="11"/>
      <c r="BH28" s="11"/>
      <c r="BI28" s="11"/>
      <c r="BJ28" s="11"/>
      <c r="BK28" s="11"/>
      <c r="BL28" s="11"/>
      <c r="BM28" s="11"/>
      <c r="BN28" s="12" t="n">
        <v>3896302</v>
      </c>
      <c r="BO28" s="12"/>
      <c r="BP28" s="12"/>
      <c r="BQ28" s="12"/>
      <c r="BR28" s="12"/>
      <c r="BS28" s="12"/>
      <c r="BT28" s="12"/>
      <c r="BU28" s="12"/>
      <c r="BV28" s="12" t="n">
        <v>3949061</v>
      </c>
      <c r="BW28" s="12"/>
      <c r="BX28" s="12"/>
      <c r="BY28" s="12"/>
      <c r="BZ28" s="12"/>
      <c r="CA28" s="12"/>
      <c r="CB28" s="12"/>
      <c r="CC28" s="12"/>
      <c r="CD28" s="58"/>
      <c r="CE28" s="59"/>
      <c r="CF28" s="59"/>
      <c r="CG28" s="59"/>
      <c r="CH28" s="59"/>
      <c r="CI28" s="59"/>
      <c r="CJ28" s="59"/>
      <c r="CK28" s="59"/>
      <c r="CL28" s="59"/>
      <c r="CM28" s="59"/>
      <c r="CN28" s="59"/>
      <c r="CO28" s="59"/>
      <c r="CP28" s="59"/>
      <c r="CQ28" s="59"/>
      <c r="CR28" s="59"/>
      <c r="CS28" s="59"/>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4"/>
      <c r="C29" s="74"/>
      <c r="D29" s="74"/>
      <c r="E29" s="29" t="s">
        <v>103</v>
      </c>
      <c r="F29" s="29"/>
      <c r="G29" s="29"/>
      <c r="H29" s="29"/>
      <c r="I29" s="29"/>
      <c r="J29" s="29"/>
      <c r="K29" s="29"/>
      <c r="L29" s="48" t="n">
        <v>14</v>
      </c>
      <c r="M29" s="48"/>
      <c r="N29" s="48"/>
      <c r="O29" s="48"/>
      <c r="P29" s="48"/>
      <c r="Q29" s="48" t="n">
        <v>3440</v>
      </c>
      <c r="R29" s="48"/>
      <c r="S29" s="48"/>
      <c r="T29" s="48"/>
      <c r="U29" s="48"/>
      <c r="V29" s="48"/>
      <c r="W29" s="77"/>
      <c r="X29" s="77"/>
      <c r="Y29" s="77"/>
      <c r="Z29" s="29" t="s">
        <v>104</v>
      </c>
      <c r="AA29" s="29"/>
      <c r="AB29" s="29"/>
      <c r="AC29" s="29"/>
      <c r="AD29" s="29"/>
      <c r="AE29" s="29"/>
      <c r="AF29" s="29"/>
      <c r="AG29" s="29"/>
      <c r="AH29" s="48" t="n">
        <v>274</v>
      </c>
      <c r="AI29" s="48"/>
      <c r="AJ29" s="48"/>
      <c r="AK29" s="48"/>
      <c r="AL29" s="48"/>
      <c r="AM29" s="48" t="n">
        <v>867952</v>
      </c>
      <c r="AN29" s="48"/>
      <c r="AO29" s="48"/>
      <c r="AP29" s="48"/>
      <c r="AQ29" s="48"/>
      <c r="AR29" s="48"/>
      <c r="AS29" s="30" t="n">
        <v>3168</v>
      </c>
      <c r="AT29" s="30"/>
      <c r="AU29" s="30"/>
      <c r="AV29" s="30"/>
      <c r="AW29" s="30"/>
      <c r="AX29" s="30"/>
      <c r="AY29" s="81"/>
      <c r="AZ29" s="81"/>
      <c r="BA29" s="81"/>
      <c r="BB29" s="81"/>
      <c r="BC29" s="17" t="s">
        <v>105</v>
      </c>
      <c r="BD29" s="17"/>
      <c r="BE29" s="17"/>
      <c r="BF29" s="17"/>
      <c r="BG29" s="17"/>
      <c r="BH29" s="17"/>
      <c r="BI29" s="17"/>
      <c r="BJ29" s="17"/>
      <c r="BK29" s="17"/>
      <c r="BL29" s="17"/>
      <c r="BM29" s="17"/>
      <c r="BN29" s="18" t="n">
        <v>39103</v>
      </c>
      <c r="BO29" s="18"/>
      <c r="BP29" s="18"/>
      <c r="BQ29" s="18"/>
      <c r="BR29" s="18"/>
      <c r="BS29" s="18"/>
      <c r="BT29" s="18"/>
      <c r="BU29" s="18"/>
      <c r="BV29" s="18" t="n">
        <v>39103</v>
      </c>
      <c r="BW29" s="18"/>
      <c r="BX29" s="18"/>
      <c r="BY29" s="18"/>
      <c r="BZ29" s="18"/>
      <c r="CA29" s="18"/>
      <c r="CB29" s="18"/>
      <c r="CC29" s="18"/>
      <c r="CD29" s="80"/>
      <c r="CE29" s="59"/>
      <c r="CF29" s="59"/>
      <c r="CG29" s="59"/>
      <c r="CH29" s="59"/>
      <c r="CI29" s="59"/>
      <c r="CJ29" s="59"/>
      <c r="CK29" s="59"/>
      <c r="CL29" s="59"/>
      <c r="CM29" s="59"/>
      <c r="CN29" s="59"/>
      <c r="CO29" s="59"/>
      <c r="CP29" s="59"/>
      <c r="CQ29" s="59"/>
      <c r="CR29" s="59"/>
      <c r="CS29" s="59"/>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4"/>
      <c r="C30" s="74"/>
      <c r="D30" s="74"/>
      <c r="E30" s="37"/>
      <c r="F30" s="37"/>
      <c r="G30" s="37"/>
      <c r="H30" s="37"/>
      <c r="I30" s="37"/>
      <c r="J30" s="37"/>
      <c r="K30" s="37"/>
      <c r="L30" s="82"/>
      <c r="M30" s="82"/>
      <c r="N30" s="82"/>
      <c r="O30" s="82"/>
      <c r="P30" s="82"/>
      <c r="Q30" s="82"/>
      <c r="R30" s="82"/>
      <c r="S30" s="82"/>
      <c r="T30" s="82"/>
      <c r="U30" s="82"/>
      <c r="V30" s="82"/>
      <c r="W30" s="83" t="s">
        <v>106</v>
      </c>
      <c r="X30" s="83"/>
      <c r="Y30" s="83"/>
      <c r="Z30" s="83"/>
      <c r="AA30" s="83"/>
      <c r="AB30" s="83"/>
      <c r="AC30" s="83"/>
      <c r="AD30" s="83"/>
      <c r="AE30" s="83"/>
      <c r="AF30" s="83"/>
      <c r="AG30" s="83"/>
      <c r="AH30" s="64" t="n">
        <v>99.6</v>
      </c>
      <c r="AI30" s="64"/>
      <c r="AJ30" s="64"/>
      <c r="AK30" s="64"/>
      <c r="AL30" s="64"/>
      <c r="AM30" s="64"/>
      <c r="AN30" s="64"/>
      <c r="AO30" s="64"/>
      <c r="AP30" s="64"/>
      <c r="AQ30" s="64"/>
      <c r="AR30" s="64"/>
      <c r="AS30" s="64"/>
      <c r="AT30" s="64"/>
      <c r="AU30" s="64"/>
      <c r="AV30" s="64"/>
      <c r="AW30" s="64"/>
      <c r="AX30" s="64"/>
      <c r="AY30" s="81"/>
      <c r="AZ30" s="81"/>
      <c r="BA30" s="81"/>
      <c r="BB30" s="81"/>
      <c r="BC30" s="72" t="s">
        <v>107</v>
      </c>
      <c r="BD30" s="72"/>
      <c r="BE30" s="72"/>
      <c r="BF30" s="72"/>
      <c r="BG30" s="72"/>
      <c r="BH30" s="72"/>
      <c r="BI30" s="72"/>
      <c r="BJ30" s="72"/>
      <c r="BK30" s="72"/>
      <c r="BL30" s="72"/>
      <c r="BM30" s="72"/>
      <c r="BN30" s="73" t="n">
        <v>4151568</v>
      </c>
      <c r="BO30" s="73"/>
      <c r="BP30" s="73"/>
      <c r="BQ30" s="73"/>
      <c r="BR30" s="73"/>
      <c r="BS30" s="73"/>
      <c r="BT30" s="73"/>
      <c r="BU30" s="73"/>
      <c r="BV30" s="73" t="n">
        <v>3198525</v>
      </c>
      <c r="BW30" s="73"/>
      <c r="BX30" s="73"/>
      <c r="BY30" s="73"/>
      <c r="BZ30" s="73"/>
      <c r="CA30" s="73"/>
      <c r="CB30" s="73"/>
      <c r="CC30" s="73"/>
      <c r="CD30" s="84"/>
      <c r="CE30" s="85"/>
      <c r="CF30" s="85"/>
      <c r="CG30" s="85"/>
      <c r="CH30" s="85"/>
      <c r="CI30" s="85"/>
      <c r="CJ30" s="85"/>
      <c r="CK30" s="85"/>
      <c r="CL30" s="85"/>
      <c r="CM30" s="85"/>
      <c r="CN30" s="85"/>
      <c r="CO30" s="85"/>
      <c r="CP30" s="85"/>
      <c r="CQ30" s="85"/>
      <c r="CR30" s="85"/>
      <c r="CS30" s="86"/>
      <c r="CT30" s="87"/>
      <c r="CU30" s="88"/>
      <c r="CV30" s="88"/>
      <c r="CW30" s="88"/>
      <c r="CX30" s="88"/>
      <c r="CY30" s="88"/>
      <c r="CZ30" s="88"/>
      <c r="DA30" s="89"/>
      <c r="DB30" s="87"/>
      <c r="DC30" s="88"/>
      <c r="DD30" s="88"/>
      <c r="DE30" s="88"/>
      <c r="DF30" s="88"/>
      <c r="DG30" s="88"/>
      <c r="DH30" s="88"/>
      <c r="DI30" s="89"/>
    </row>
    <row r="31" customFormat="false" ht="13.5" hidden="false" customHeight="true" outlineLevel="0" collapsed="false">
      <c r="A31" s="3"/>
      <c r="B31" s="90"/>
      <c r="DI31" s="91"/>
    </row>
    <row r="32" customFormat="false" ht="13.5" hidden="false" customHeight="true" outlineLevel="0" collapsed="false">
      <c r="A32" s="3"/>
      <c r="B32" s="92"/>
      <c r="C32" s="93" t="s">
        <v>108</v>
      </c>
      <c r="D32" s="93"/>
      <c r="E32" s="93"/>
      <c r="F32" s="93"/>
      <c r="G32" s="93"/>
      <c r="H32" s="93"/>
      <c r="I32" s="93"/>
      <c r="J32" s="93"/>
      <c r="K32" s="93"/>
      <c r="L32" s="93"/>
      <c r="M32" s="93"/>
      <c r="N32" s="93"/>
      <c r="O32" s="93"/>
      <c r="P32" s="93"/>
      <c r="Q32" s="93"/>
      <c r="R32" s="93"/>
      <c r="S32" s="93"/>
      <c r="U32" s="94" t="s">
        <v>109</v>
      </c>
      <c r="V32" s="94"/>
      <c r="W32" s="94"/>
      <c r="X32" s="94"/>
      <c r="Y32" s="94"/>
      <c r="Z32" s="94"/>
      <c r="AA32" s="94"/>
      <c r="AB32" s="94"/>
      <c r="AC32" s="94"/>
      <c r="AD32" s="94"/>
      <c r="AE32" s="94"/>
      <c r="AF32" s="94"/>
      <c r="AG32" s="94"/>
      <c r="AH32" s="94"/>
      <c r="AI32" s="94"/>
      <c r="AJ32" s="94"/>
      <c r="AK32" s="94"/>
      <c r="AM32" s="94" t="s">
        <v>110</v>
      </c>
      <c r="AN32" s="94"/>
      <c r="AO32" s="94"/>
      <c r="AP32" s="94"/>
      <c r="AQ32" s="94"/>
      <c r="AR32" s="94"/>
      <c r="AS32" s="94"/>
      <c r="AT32" s="94"/>
      <c r="AU32" s="94"/>
      <c r="AV32" s="94"/>
      <c r="AW32" s="94"/>
      <c r="AX32" s="94"/>
      <c r="AY32" s="94"/>
      <c r="AZ32" s="94"/>
      <c r="BA32" s="94"/>
      <c r="BB32" s="94"/>
      <c r="BC32" s="94"/>
      <c r="BE32" s="94" t="s">
        <v>111</v>
      </c>
      <c r="BF32" s="94"/>
      <c r="BG32" s="94"/>
      <c r="BH32" s="94"/>
      <c r="BI32" s="94"/>
      <c r="BJ32" s="94"/>
      <c r="BK32" s="94"/>
      <c r="BL32" s="94"/>
      <c r="BM32" s="94"/>
      <c r="BN32" s="94"/>
      <c r="BO32" s="94"/>
      <c r="BP32" s="94"/>
      <c r="BQ32" s="94"/>
      <c r="BR32" s="94"/>
      <c r="BS32" s="94"/>
      <c r="BT32" s="94"/>
      <c r="BU32" s="94"/>
      <c r="BW32" s="94" t="s">
        <v>112</v>
      </c>
      <c r="BX32" s="94"/>
      <c r="BY32" s="94"/>
      <c r="BZ32" s="94"/>
      <c r="CA32" s="94"/>
      <c r="CB32" s="94"/>
      <c r="CC32" s="94"/>
      <c r="CD32" s="94"/>
      <c r="CE32" s="94"/>
      <c r="CF32" s="94"/>
      <c r="CG32" s="94"/>
      <c r="CH32" s="94"/>
      <c r="CI32" s="94"/>
      <c r="CJ32" s="94"/>
      <c r="CK32" s="94"/>
      <c r="CL32" s="94"/>
      <c r="CM32" s="94"/>
      <c r="CO32" s="94" t="s">
        <v>113</v>
      </c>
      <c r="CP32" s="94"/>
      <c r="CQ32" s="94"/>
      <c r="CR32" s="94"/>
      <c r="CS32" s="94"/>
      <c r="CT32" s="94"/>
      <c r="CU32" s="94"/>
      <c r="CV32" s="94"/>
      <c r="CW32" s="94"/>
      <c r="CX32" s="94"/>
      <c r="CY32" s="94"/>
      <c r="CZ32" s="94"/>
      <c r="DA32" s="94"/>
      <c r="DB32" s="94"/>
      <c r="DC32" s="94"/>
      <c r="DD32" s="94"/>
      <c r="DE32" s="94"/>
      <c r="DI32" s="91"/>
    </row>
    <row r="33" customFormat="false" ht="13.5" hidden="false" customHeight="true" outlineLevel="0" collapsed="false">
      <c r="A33" s="3"/>
      <c r="B33" s="92"/>
      <c r="C33" s="95" t="s">
        <v>114</v>
      </c>
      <c r="D33" s="95"/>
      <c r="E33" s="96" t="s">
        <v>115</v>
      </c>
      <c r="F33" s="96"/>
      <c r="G33" s="96"/>
      <c r="H33" s="96"/>
      <c r="I33" s="96"/>
      <c r="J33" s="96"/>
      <c r="K33" s="96"/>
      <c r="L33" s="96"/>
      <c r="M33" s="96"/>
      <c r="N33" s="96"/>
      <c r="O33" s="96"/>
      <c r="P33" s="96"/>
      <c r="Q33" s="96"/>
      <c r="R33" s="96"/>
      <c r="S33" s="96"/>
      <c r="T33" s="97"/>
      <c r="U33" s="95" t="s">
        <v>114</v>
      </c>
      <c r="V33" s="95"/>
      <c r="W33" s="96" t="s">
        <v>115</v>
      </c>
      <c r="X33" s="96"/>
      <c r="Y33" s="96"/>
      <c r="Z33" s="96"/>
      <c r="AA33" s="96"/>
      <c r="AB33" s="96"/>
      <c r="AC33" s="96"/>
      <c r="AD33" s="96"/>
      <c r="AE33" s="96"/>
      <c r="AF33" s="96"/>
      <c r="AG33" s="96"/>
      <c r="AH33" s="96"/>
      <c r="AI33" s="96"/>
      <c r="AJ33" s="96"/>
      <c r="AK33" s="96"/>
      <c r="AL33" s="97"/>
      <c r="AM33" s="95" t="s">
        <v>114</v>
      </c>
      <c r="AN33" s="95"/>
      <c r="AO33" s="96" t="s">
        <v>115</v>
      </c>
      <c r="AP33" s="96"/>
      <c r="AQ33" s="96"/>
      <c r="AR33" s="96"/>
      <c r="AS33" s="96"/>
      <c r="AT33" s="96"/>
      <c r="AU33" s="96"/>
      <c r="AV33" s="96"/>
      <c r="AW33" s="96"/>
      <c r="AX33" s="96"/>
      <c r="AY33" s="96"/>
      <c r="AZ33" s="96"/>
      <c r="BA33" s="96"/>
      <c r="BB33" s="96"/>
      <c r="BC33" s="96"/>
      <c r="BD33" s="98"/>
      <c r="BE33" s="96" t="s">
        <v>114</v>
      </c>
      <c r="BF33" s="96"/>
      <c r="BG33" s="96" t="s">
        <v>115</v>
      </c>
      <c r="BH33" s="96"/>
      <c r="BI33" s="96"/>
      <c r="BJ33" s="96"/>
      <c r="BK33" s="96"/>
      <c r="BL33" s="96"/>
      <c r="BM33" s="96"/>
      <c r="BN33" s="96"/>
      <c r="BO33" s="96"/>
      <c r="BP33" s="96"/>
      <c r="BQ33" s="96"/>
      <c r="BR33" s="96"/>
      <c r="BS33" s="96"/>
      <c r="BT33" s="96"/>
      <c r="BU33" s="96"/>
      <c r="BV33" s="98"/>
      <c r="BW33" s="95" t="s">
        <v>114</v>
      </c>
      <c r="BX33" s="95"/>
      <c r="BY33" s="96" t="s">
        <v>116</v>
      </c>
      <c r="BZ33" s="96"/>
      <c r="CA33" s="96"/>
      <c r="CB33" s="96"/>
      <c r="CC33" s="96"/>
      <c r="CD33" s="96"/>
      <c r="CE33" s="96"/>
      <c r="CF33" s="96"/>
      <c r="CG33" s="96"/>
      <c r="CH33" s="96"/>
      <c r="CI33" s="96"/>
      <c r="CJ33" s="96"/>
      <c r="CK33" s="96"/>
      <c r="CL33" s="96"/>
      <c r="CM33" s="96"/>
      <c r="CN33" s="97"/>
      <c r="CO33" s="95" t="s">
        <v>114</v>
      </c>
      <c r="CP33" s="95"/>
      <c r="CQ33" s="96" t="s">
        <v>117</v>
      </c>
      <c r="CR33" s="96"/>
      <c r="CS33" s="96"/>
      <c r="CT33" s="96"/>
      <c r="CU33" s="96"/>
      <c r="CV33" s="96"/>
      <c r="CW33" s="96"/>
      <c r="CX33" s="96"/>
      <c r="CY33" s="96"/>
      <c r="CZ33" s="96"/>
      <c r="DA33" s="96"/>
      <c r="DB33" s="96"/>
      <c r="DC33" s="96"/>
      <c r="DD33" s="96"/>
      <c r="DE33" s="96"/>
      <c r="DF33" s="97"/>
      <c r="DG33" s="99" t="s">
        <v>118</v>
      </c>
      <c r="DH33" s="99"/>
      <c r="DI33" s="100"/>
    </row>
    <row r="34" customFormat="false" ht="32.25" hidden="false" customHeight="true" outlineLevel="0" collapsed="false">
      <c r="A34" s="3"/>
      <c r="B34" s="92"/>
      <c r="C34" s="101" t="n">
        <f aca="false">IF(E34="","",1)</f>
        <v>1</v>
      </c>
      <c r="D34" s="101"/>
      <c r="E34" s="102" t="str">
        <f aca="false">IF('各会計、関係団体の財政状況及び健全化判断比率'!B7="","",'各会計、関係団体の財政状況及び健全化判断比率'!B7)</f>
        <v>一般会計</v>
      </c>
      <c r="F34" s="102"/>
      <c r="G34" s="102"/>
      <c r="H34" s="102"/>
      <c r="I34" s="102"/>
      <c r="J34" s="102"/>
      <c r="K34" s="102"/>
      <c r="L34" s="102"/>
      <c r="M34" s="102"/>
      <c r="N34" s="102"/>
      <c r="O34" s="102"/>
      <c r="P34" s="102"/>
      <c r="Q34" s="102"/>
      <c r="R34" s="102"/>
      <c r="S34" s="102"/>
      <c r="T34" s="3"/>
      <c r="U34" s="101" t="n">
        <f aca="false">IF(W34="","",MAX(C34:D43)+1)</f>
        <v>5</v>
      </c>
      <c r="V34" s="101"/>
      <c r="W34" s="102" t="str">
        <f aca="false">IF('各会計、関係団体の財政状況及び健全化判断比率'!B28="","",'各会計、関係団体の財政状況及び健全化判断比率'!B28)</f>
        <v>国民健康保険特別会計</v>
      </c>
      <c r="X34" s="102"/>
      <c r="Y34" s="102"/>
      <c r="Z34" s="102"/>
      <c r="AA34" s="102"/>
      <c r="AB34" s="102"/>
      <c r="AC34" s="102"/>
      <c r="AD34" s="102"/>
      <c r="AE34" s="102"/>
      <c r="AF34" s="102"/>
      <c r="AG34" s="102"/>
      <c r="AH34" s="102"/>
      <c r="AI34" s="102"/>
      <c r="AJ34" s="102"/>
      <c r="AK34" s="102"/>
      <c r="AL34" s="3"/>
      <c r="AM34" s="101" t="n">
        <f aca="false">IF(AO34="","",MAX(C34:D43,U34:V43)+1)</f>
        <v>8</v>
      </c>
      <c r="AN34" s="101"/>
      <c r="AO34" s="102" t="str">
        <f aca="false">IF('各会計、関係団体の財政状況及び健全化判断比率'!B31="","",'各会計、関係団体の財政状況及び健全化判断比率'!B31)</f>
        <v>水道事業会計</v>
      </c>
      <c r="AP34" s="102"/>
      <c r="AQ34" s="102"/>
      <c r="AR34" s="102"/>
      <c r="AS34" s="102"/>
      <c r="AT34" s="102"/>
      <c r="AU34" s="102"/>
      <c r="AV34" s="102"/>
      <c r="AW34" s="102"/>
      <c r="AX34" s="102"/>
      <c r="AY34" s="102"/>
      <c r="AZ34" s="102"/>
      <c r="BA34" s="102"/>
      <c r="BB34" s="102"/>
      <c r="BC34" s="102"/>
      <c r="BD34" s="3"/>
      <c r="BE34" s="101" t="n">
        <f aca="false">IF(BG34="","",MAX(C34:D43,U34:V43,AM34:AN43)+1)</f>
        <v>10</v>
      </c>
      <c r="BF34" s="101"/>
      <c r="BG34" s="102" t="str">
        <f aca="false">IF('各会計、関係団体の財政状況及び健全化判断比率'!B33="","",'各会計、関係団体の財政状況及び健全化判断比率'!B33)</f>
        <v>苅田臨空産業団地開発事業特別会計</v>
      </c>
      <c r="BH34" s="102"/>
      <c r="BI34" s="102"/>
      <c r="BJ34" s="102"/>
      <c r="BK34" s="102"/>
      <c r="BL34" s="102"/>
      <c r="BM34" s="102"/>
      <c r="BN34" s="102"/>
      <c r="BO34" s="102"/>
      <c r="BP34" s="102"/>
      <c r="BQ34" s="102"/>
      <c r="BR34" s="102"/>
      <c r="BS34" s="102"/>
      <c r="BT34" s="102"/>
      <c r="BU34" s="102"/>
      <c r="BV34" s="3"/>
      <c r="BW34" s="101" t="n">
        <f aca="false">IF(BY34="","",MAX(C34:D43,U34:V43,AM34:AN43,BE34:BF43)+1)</f>
        <v>11</v>
      </c>
      <c r="BX34" s="101"/>
      <c r="BY34" s="102" t="str">
        <f aca="false">IF('各会計、関係団体の財政状況及び健全化判断比率'!B68="","",'各会計、関係団体の財政状況及び健全化判断比率'!B68)</f>
        <v>福岡県市町村消防団員等公務災害補償組合</v>
      </c>
      <c r="BZ34" s="102"/>
      <c r="CA34" s="102"/>
      <c r="CB34" s="102"/>
      <c r="CC34" s="102"/>
      <c r="CD34" s="102"/>
      <c r="CE34" s="102"/>
      <c r="CF34" s="102"/>
      <c r="CG34" s="102"/>
      <c r="CH34" s="102"/>
      <c r="CI34" s="102"/>
      <c r="CJ34" s="102"/>
      <c r="CK34" s="102"/>
      <c r="CL34" s="102"/>
      <c r="CM34" s="102"/>
      <c r="CN34" s="3"/>
      <c r="CO34" s="101" t="n">
        <f aca="false">IF(CQ34="","",MAX(C34:D43,U34:V43,AM34:AN43,BE34:BF43,BW34:BX43)+1)</f>
        <v>21</v>
      </c>
      <c r="CP34" s="101"/>
      <c r="CQ34" s="102" t="str">
        <f aca="false">IF('各会計、関係団体の財政状況及び健全化判断比率'!BS7="","",'各会計、関係団体の財政状況及び健全化判断比率'!BS7)</f>
        <v>ピュアタウン苅田</v>
      </c>
      <c r="CR34" s="102"/>
      <c r="CS34" s="102"/>
      <c r="CT34" s="102"/>
      <c r="CU34" s="102"/>
      <c r="CV34" s="102"/>
      <c r="CW34" s="102"/>
      <c r="CX34" s="102"/>
      <c r="CY34" s="102"/>
      <c r="CZ34" s="102"/>
      <c r="DA34" s="102"/>
      <c r="DB34" s="102"/>
      <c r="DC34" s="102"/>
      <c r="DD34" s="102"/>
      <c r="DE34" s="102"/>
      <c r="DG34" s="103" t="str">
        <f aca="false">IF('各会計、関係団体の財政状況及び健全化判断比率'!BR7="","",'各会計、関係団体の財政状況及び健全化判断比率'!BR7)</f>
        <v/>
      </c>
      <c r="DH34" s="103"/>
      <c r="DI34" s="100"/>
    </row>
    <row r="35" customFormat="false" ht="32.25" hidden="false" customHeight="true" outlineLevel="0" collapsed="false">
      <c r="A35" s="3"/>
      <c r="B35" s="92"/>
      <c r="C35" s="101" t="n">
        <f aca="false">IF(E35="","",C34+1)</f>
        <v>2</v>
      </c>
      <c r="D35" s="101"/>
      <c r="E35" s="102" t="str">
        <f aca="false">IF('各会計、関係団体の財政状況及び健全化判断比率'!B8="","",'各会計、関係団体の財政状況及び健全化判断比率'!B8)</f>
        <v>土地区画整理事業特別会計</v>
      </c>
      <c r="F35" s="102"/>
      <c r="G35" s="102"/>
      <c r="H35" s="102"/>
      <c r="I35" s="102"/>
      <c r="J35" s="102"/>
      <c r="K35" s="102"/>
      <c r="L35" s="102"/>
      <c r="M35" s="102"/>
      <c r="N35" s="102"/>
      <c r="O35" s="102"/>
      <c r="P35" s="102"/>
      <c r="Q35" s="102"/>
      <c r="R35" s="102"/>
      <c r="S35" s="102"/>
      <c r="T35" s="3"/>
      <c r="U35" s="101" t="n">
        <f aca="false">IF(W35="","",U34+1)</f>
        <v>6</v>
      </c>
      <c r="V35" s="101"/>
      <c r="W35" s="102" t="str">
        <f aca="false">IF('各会計、関係団体の財政状況及び健全化判断比率'!B29="","",'各会計、関係団体の財政状況及び健全化判断比率'!B29)</f>
        <v>後期高齢者医療特別会計</v>
      </c>
      <c r="X35" s="102"/>
      <c r="Y35" s="102"/>
      <c r="Z35" s="102"/>
      <c r="AA35" s="102"/>
      <c r="AB35" s="102"/>
      <c r="AC35" s="102"/>
      <c r="AD35" s="102"/>
      <c r="AE35" s="102"/>
      <c r="AF35" s="102"/>
      <c r="AG35" s="102"/>
      <c r="AH35" s="102"/>
      <c r="AI35" s="102"/>
      <c r="AJ35" s="102"/>
      <c r="AK35" s="102"/>
      <c r="AL35" s="3"/>
      <c r="AM35" s="101" t="n">
        <f aca="false">IF(AO35="","",AM34+1)</f>
        <v>9</v>
      </c>
      <c r="AN35" s="101"/>
      <c r="AO35" s="102" t="str">
        <f aca="false">IF('各会計、関係団体の財政状況及び健全化判断比率'!B32="","",'各会計、関係団体の財政状況及び健全化判断比率'!B32)</f>
        <v>下水道事業会計</v>
      </c>
      <c r="AP35" s="102"/>
      <c r="AQ35" s="102"/>
      <c r="AR35" s="102"/>
      <c r="AS35" s="102"/>
      <c r="AT35" s="102"/>
      <c r="AU35" s="102"/>
      <c r="AV35" s="102"/>
      <c r="AW35" s="102"/>
      <c r="AX35" s="102"/>
      <c r="AY35" s="102"/>
      <c r="AZ35" s="102"/>
      <c r="BA35" s="102"/>
      <c r="BB35" s="102"/>
      <c r="BC35" s="102"/>
      <c r="BD35" s="3"/>
      <c r="BE35" s="101" t="str">
        <f aca="false">IF(BG35="","",BE34+1)</f>
        <v/>
      </c>
      <c r="BF35" s="101"/>
      <c r="BG35" s="102"/>
      <c r="BH35" s="102"/>
      <c r="BI35" s="102"/>
      <c r="BJ35" s="102"/>
      <c r="BK35" s="102"/>
      <c r="BL35" s="102"/>
      <c r="BM35" s="102"/>
      <c r="BN35" s="102"/>
      <c r="BO35" s="102"/>
      <c r="BP35" s="102"/>
      <c r="BQ35" s="102"/>
      <c r="BR35" s="102"/>
      <c r="BS35" s="102"/>
      <c r="BT35" s="102"/>
      <c r="BU35" s="102"/>
      <c r="BV35" s="3"/>
      <c r="BW35" s="101" t="n">
        <f aca="false">IF(BY35="","",BW34+1)</f>
        <v>12</v>
      </c>
      <c r="BX35" s="101"/>
      <c r="BY35" s="102" t="str">
        <f aca="false">IF('各会計、関係団体の財政状況及び健全化判断比率'!B69="","",'各会計、関係団体の財政状況及び健全化判断比率'!B69)</f>
        <v>福岡県市町村職員退職手当組合（一般会計）</v>
      </c>
      <c r="BZ35" s="102"/>
      <c r="CA35" s="102"/>
      <c r="CB35" s="102"/>
      <c r="CC35" s="102"/>
      <c r="CD35" s="102"/>
      <c r="CE35" s="102"/>
      <c r="CF35" s="102"/>
      <c r="CG35" s="102"/>
      <c r="CH35" s="102"/>
      <c r="CI35" s="102"/>
      <c r="CJ35" s="102"/>
      <c r="CK35" s="102"/>
      <c r="CL35" s="102"/>
      <c r="CM35" s="102"/>
      <c r="CN35" s="3"/>
      <c r="CO35" s="101" t="n">
        <f aca="false">IF(CQ35="","",CO34+1)</f>
        <v>22</v>
      </c>
      <c r="CP35" s="101"/>
      <c r="CQ35" s="102" t="str">
        <f aca="false">IF('各会計、関係団体の財政状況及び健全化判断比率'!BS8="","",'各会計、関係団体の財政状況及び健全化判断比率'!BS8)</f>
        <v>苅田エコプラント</v>
      </c>
      <c r="CR35" s="102"/>
      <c r="CS35" s="102"/>
      <c r="CT35" s="102"/>
      <c r="CU35" s="102"/>
      <c r="CV35" s="102"/>
      <c r="CW35" s="102"/>
      <c r="CX35" s="102"/>
      <c r="CY35" s="102"/>
      <c r="CZ35" s="102"/>
      <c r="DA35" s="102"/>
      <c r="DB35" s="102"/>
      <c r="DC35" s="102"/>
      <c r="DD35" s="102"/>
      <c r="DE35" s="102"/>
      <c r="DG35" s="103" t="str">
        <f aca="false">IF('各会計、関係団体の財政状況及び健全化判断比率'!BR8="","",'各会計、関係団体の財政状況及び健全化判断比率'!BR8)</f>
        <v/>
      </c>
      <c r="DH35" s="103"/>
      <c r="DI35" s="100"/>
    </row>
    <row r="36" customFormat="false" ht="32.25" hidden="false" customHeight="true" outlineLevel="0" collapsed="false">
      <c r="A36" s="3"/>
      <c r="B36" s="92"/>
      <c r="C36" s="101" t="n">
        <f aca="false">IF(E36="","",C35+1)</f>
        <v>3</v>
      </c>
      <c r="D36" s="101"/>
      <c r="E36" s="102" t="str">
        <f aca="false">IF('各会計、関係団体の財政状況及び健全化判断比率'!B9="","",'各会計、関係団体の財政状況及び健全化判断比率'!B9)</f>
        <v>住宅新築資金等特別会計</v>
      </c>
      <c r="F36" s="102"/>
      <c r="G36" s="102"/>
      <c r="H36" s="102"/>
      <c r="I36" s="102"/>
      <c r="J36" s="102"/>
      <c r="K36" s="102"/>
      <c r="L36" s="102"/>
      <c r="M36" s="102"/>
      <c r="N36" s="102"/>
      <c r="O36" s="102"/>
      <c r="P36" s="102"/>
      <c r="Q36" s="102"/>
      <c r="R36" s="102"/>
      <c r="S36" s="102"/>
      <c r="T36" s="3"/>
      <c r="U36" s="101" t="n">
        <f aca="false">IF(W36="","",U35+1)</f>
        <v>7</v>
      </c>
      <c r="V36" s="101"/>
      <c r="W36" s="102" t="str">
        <f aca="false">IF('各会計、関係団体の財政状況及び健全化判断比率'!B30="","",'各会計、関係団体の財政状況及び健全化判断比率'!B30)</f>
        <v>介護保険特別会計</v>
      </c>
      <c r="X36" s="102"/>
      <c r="Y36" s="102"/>
      <c r="Z36" s="102"/>
      <c r="AA36" s="102"/>
      <c r="AB36" s="102"/>
      <c r="AC36" s="102"/>
      <c r="AD36" s="102"/>
      <c r="AE36" s="102"/>
      <c r="AF36" s="102"/>
      <c r="AG36" s="102"/>
      <c r="AH36" s="102"/>
      <c r="AI36" s="102"/>
      <c r="AJ36" s="102"/>
      <c r="AK36" s="102"/>
      <c r="AL36" s="3"/>
      <c r="AM36" s="101" t="str">
        <f aca="false">IF(AO36="","",AM35+1)</f>
        <v/>
      </c>
      <c r="AN36" s="101"/>
      <c r="AO36" s="102"/>
      <c r="AP36" s="102"/>
      <c r="AQ36" s="102"/>
      <c r="AR36" s="102"/>
      <c r="AS36" s="102"/>
      <c r="AT36" s="102"/>
      <c r="AU36" s="102"/>
      <c r="AV36" s="102"/>
      <c r="AW36" s="102"/>
      <c r="AX36" s="102"/>
      <c r="AY36" s="102"/>
      <c r="AZ36" s="102"/>
      <c r="BA36" s="102"/>
      <c r="BB36" s="102"/>
      <c r="BC36" s="102"/>
      <c r="BD36" s="3"/>
      <c r="BE36" s="101" t="str">
        <f aca="false">IF(BG36="","",BE35+1)</f>
        <v/>
      </c>
      <c r="BF36" s="101"/>
      <c r="BG36" s="102"/>
      <c r="BH36" s="102"/>
      <c r="BI36" s="102"/>
      <c r="BJ36" s="102"/>
      <c r="BK36" s="102"/>
      <c r="BL36" s="102"/>
      <c r="BM36" s="102"/>
      <c r="BN36" s="102"/>
      <c r="BO36" s="102"/>
      <c r="BP36" s="102"/>
      <c r="BQ36" s="102"/>
      <c r="BR36" s="102"/>
      <c r="BS36" s="102"/>
      <c r="BT36" s="102"/>
      <c r="BU36" s="102"/>
      <c r="BV36" s="3"/>
      <c r="BW36" s="101" t="n">
        <f aca="false">IF(BY36="","",BW35+1)</f>
        <v>13</v>
      </c>
      <c r="BX36" s="101"/>
      <c r="BY36" s="102" t="str">
        <f aca="false">IF('各会計、関係団体の財政状況及び健全化判断比率'!B70="","",'各会計、関係団体の財政状況及び健全化判断比率'!B70)</f>
        <v>福岡県市町村職員退職手当組合（基金特別会計）</v>
      </c>
      <c r="BZ36" s="102"/>
      <c r="CA36" s="102"/>
      <c r="CB36" s="102"/>
      <c r="CC36" s="102"/>
      <c r="CD36" s="102"/>
      <c r="CE36" s="102"/>
      <c r="CF36" s="102"/>
      <c r="CG36" s="102"/>
      <c r="CH36" s="102"/>
      <c r="CI36" s="102"/>
      <c r="CJ36" s="102"/>
      <c r="CK36" s="102"/>
      <c r="CL36" s="102"/>
      <c r="CM36" s="102"/>
      <c r="CN36" s="3"/>
      <c r="CO36" s="101" t="n">
        <f aca="false">IF(CQ36="","",CO35+1)</f>
        <v>23</v>
      </c>
      <c r="CP36" s="101"/>
      <c r="CQ36" s="102" t="str">
        <f aca="false">IF('各会計、関係団体の財政状況及び健全化判断比率'!BS9="","",'各会計、関係団体の財政状況及び健全化判断比率'!BS9)</f>
        <v>苅田町土地開発公社</v>
      </c>
      <c r="CR36" s="102"/>
      <c r="CS36" s="102"/>
      <c r="CT36" s="102"/>
      <c r="CU36" s="102"/>
      <c r="CV36" s="102"/>
      <c r="CW36" s="102"/>
      <c r="CX36" s="102"/>
      <c r="CY36" s="102"/>
      <c r="CZ36" s="102"/>
      <c r="DA36" s="102"/>
      <c r="DB36" s="102"/>
      <c r="DC36" s="102"/>
      <c r="DD36" s="102"/>
      <c r="DE36" s="102"/>
      <c r="DG36" s="103" t="str">
        <f aca="false">IF('各会計、関係団体の財政状況及び健全化判断比率'!BR9="","",'各会計、関係団体の財政状況及び健全化判断比率'!BR9)</f>
        <v>○</v>
      </c>
      <c r="DH36" s="103"/>
      <c r="DI36" s="100"/>
    </row>
    <row r="37" customFormat="false" ht="32.25" hidden="false" customHeight="true" outlineLevel="0" collapsed="false">
      <c r="A37" s="3"/>
      <c r="B37" s="92"/>
      <c r="C37" s="101" t="n">
        <f aca="false">IF(E37="","",C36+1)</f>
        <v>4</v>
      </c>
      <c r="D37" s="101"/>
      <c r="E37" s="102" t="str">
        <f aca="false">IF('各会計、関係団体の財政状況及び健全化判断比率'!B10="","",'各会計、関係団体の財政状況及び健全化判断比率'!B10)</f>
        <v>京都郡公平委員会特別会計</v>
      </c>
      <c r="F37" s="102"/>
      <c r="G37" s="102"/>
      <c r="H37" s="102"/>
      <c r="I37" s="102"/>
      <c r="J37" s="102"/>
      <c r="K37" s="102"/>
      <c r="L37" s="102"/>
      <c r="M37" s="102"/>
      <c r="N37" s="102"/>
      <c r="O37" s="102"/>
      <c r="P37" s="102"/>
      <c r="Q37" s="102"/>
      <c r="R37" s="102"/>
      <c r="S37" s="102"/>
      <c r="T37" s="3"/>
      <c r="U37" s="101" t="str">
        <f aca="false">IF(W37="","",U36+1)</f>
        <v/>
      </c>
      <c r="V37" s="101"/>
      <c r="W37" s="102"/>
      <c r="X37" s="102"/>
      <c r="Y37" s="102"/>
      <c r="Z37" s="102"/>
      <c r="AA37" s="102"/>
      <c r="AB37" s="102"/>
      <c r="AC37" s="102"/>
      <c r="AD37" s="102"/>
      <c r="AE37" s="102"/>
      <c r="AF37" s="102"/>
      <c r="AG37" s="102"/>
      <c r="AH37" s="102"/>
      <c r="AI37" s="102"/>
      <c r="AJ37" s="102"/>
      <c r="AK37" s="102"/>
      <c r="AL37" s="3"/>
      <c r="AM37" s="101" t="str">
        <f aca="false">IF(AO37="","",AM36+1)</f>
        <v/>
      </c>
      <c r="AN37" s="101"/>
      <c r="AO37" s="102"/>
      <c r="AP37" s="102"/>
      <c r="AQ37" s="102"/>
      <c r="AR37" s="102"/>
      <c r="AS37" s="102"/>
      <c r="AT37" s="102"/>
      <c r="AU37" s="102"/>
      <c r="AV37" s="102"/>
      <c r="AW37" s="102"/>
      <c r="AX37" s="102"/>
      <c r="AY37" s="102"/>
      <c r="AZ37" s="102"/>
      <c r="BA37" s="102"/>
      <c r="BB37" s="102"/>
      <c r="BC37" s="102"/>
      <c r="BD37" s="3"/>
      <c r="BE37" s="101" t="str">
        <f aca="false">IF(BG37="","",BE36+1)</f>
        <v/>
      </c>
      <c r="BF37" s="101"/>
      <c r="BG37" s="102"/>
      <c r="BH37" s="102"/>
      <c r="BI37" s="102"/>
      <c r="BJ37" s="102"/>
      <c r="BK37" s="102"/>
      <c r="BL37" s="102"/>
      <c r="BM37" s="102"/>
      <c r="BN37" s="102"/>
      <c r="BO37" s="102"/>
      <c r="BP37" s="102"/>
      <c r="BQ37" s="102"/>
      <c r="BR37" s="102"/>
      <c r="BS37" s="102"/>
      <c r="BT37" s="102"/>
      <c r="BU37" s="102"/>
      <c r="BV37" s="3"/>
      <c r="BW37" s="101" t="n">
        <f aca="false">IF(BY37="","",BW36+1)</f>
        <v>14</v>
      </c>
      <c r="BX37" s="101"/>
      <c r="BY37" s="102" t="str">
        <f aca="false">IF('各会計、関係団体の財政状況及び健全化判断比率'!B71="","",'各会計、関係団体の財政状況及び健全化判断比率'!B71)</f>
        <v>福岡県自治会館管理組合</v>
      </c>
      <c r="BZ37" s="102"/>
      <c r="CA37" s="102"/>
      <c r="CB37" s="102"/>
      <c r="CC37" s="102"/>
      <c r="CD37" s="102"/>
      <c r="CE37" s="102"/>
      <c r="CF37" s="102"/>
      <c r="CG37" s="102"/>
      <c r="CH37" s="102"/>
      <c r="CI37" s="102"/>
      <c r="CJ37" s="102"/>
      <c r="CK37" s="102"/>
      <c r="CL37" s="102"/>
      <c r="CM37" s="102"/>
      <c r="CN37" s="3"/>
      <c r="CO37" s="101" t="n">
        <f aca="false">IF(CQ37="","",CO36+1)</f>
        <v>24</v>
      </c>
      <c r="CP37" s="101"/>
      <c r="CQ37" s="102" t="str">
        <f aca="false">IF('各会計、関係団体の財政状況及び健全化判断比率'!BS10="","",'各会計、関係団体の財政状況及び健全化判断比率'!BS10)</f>
        <v>苅田町農業公社</v>
      </c>
      <c r="CR37" s="102"/>
      <c r="CS37" s="102"/>
      <c r="CT37" s="102"/>
      <c r="CU37" s="102"/>
      <c r="CV37" s="102"/>
      <c r="CW37" s="102"/>
      <c r="CX37" s="102"/>
      <c r="CY37" s="102"/>
      <c r="CZ37" s="102"/>
      <c r="DA37" s="102"/>
      <c r="DB37" s="102"/>
      <c r="DC37" s="102"/>
      <c r="DD37" s="102"/>
      <c r="DE37" s="102"/>
      <c r="DG37" s="103" t="str">
        <f aca="false">IF('各会計、関係団体の財政状況及び健全化判断比率'!BR10="","",'各会計、関係団体の財政状況及び健全化判断比率'!BR10)</f>
        <v/>
      </c>
      <c r="DH37" s="103"/>
      <c r="DI37" s="100"/>
    </row>
    <row r="38" customFormat="false" ht="32.25" hidden="false" customHeight="true" outlineLevel="0" collapsed="false">
      <c r="A38" s="3"/>
      <c r="B38" s="92"/>
      <c r="C38" s="101" t="str">
        <f aca="false">IF(E38="","",C37+1)</f>
        <v/>
      </c>
      <c r="D38" s="101"/>
      <c r="E38" s="102" t="str">
        <f aca="false">IF('各会計、関係団体の財政状況及び健全化判断比率'!B11="","",'各会計、関係団体の財政状況及び健全化判断比率'!B11)</f>
        <v/>
      </c>
      <c r="F38" s="102"/>
      <c r="G38" s="102"/>
      <c r="H38" s="102"/>
      <c r="I38" s="102"/>
      <c r="J38" s="102"/>
      <c r="K38" s="102"/>
      <c r="L38" s="102"/>
      <c r="M38" s="102"/>
      <c r="N38" s="102"/>
      <c r="O38" s="102"/>
      <c r="P38" s="102"/>
      <c r="Q38" s="102"/>
      <c r="R38" s="102"/>
      <c r="S38" s="102"/>
      <c r="T38" s="3"/>
      <c r="U38" s="101" t="str">
        <f aca="false">IF(W38="","",U37+1)</f>
        <v/>
      </c>
      <c r="V38" s="101"/>
      <c r="W38" s="102"/>
      <c r="X38" s="102"/>
      <c r="Y38" s="102"/>
      <c r="Z38" s="102"/>
      <c r="AA38" s="102"/>
      <c r="AB38" s="102"/>
      <c r="AC38" s="102"/>
      <c r="AD38" s="102"/>
      <c r="AE38" s="102"/>
      <c r="AF38" s="102"/>
      <c r="AG38" s="102"/>
      <c r="AH38" s="102"/>
      <c r="AI38" s="102"/>
      <c r="AJ38" s="102"/>
      <c r="AK38" s="102"/>
      <c r="AL38" s="3"/>
      <c r="AM38" s="101" t="str">
        <f aca="false">IF(AO38="","",AM37+1)</f>
        <v/>
      </c>
      <c r="AN38" s="101"/>
      <c r="AO38" s="102"/>
      <c r="AP38" s="102"/>
      <c r="AQ38" s="102"/>
      <c r="AR38" s="102"/>
      <c r="AS38" s="102"/>
      <c r="AT38" s="102"/>
      <c r="AU38" s="102"/>
      <c r="AV38" s="102"/>
      <c r="AW38" s="102"/>
      <c r="AX38" s="102"/>
      <c r="AY38" s="102"/>
      <c r="AZ38" s="102"/>
      <c r="BA38" s="102"/>
      <c r="BB38" s="102"/>
      <c r="BC38" s="102"/>
      <c r="BD38" s="3"/>
      <c r="BE38" s="101" t="str">
        <f aca="false">IF(BG38="","",BE37+1)</f>
        <v/>
      </c>
      <c r="BF38" s="101"/>
      <c r="BG38" s="102"/>
      <c r="BH38" s="102"/>
      <c r="BI38" s="102"/>
      <c r="BJ38" s="102"/>
      <c r="BK38" s="102"/>
      <c r="BL38" s="102"/>
      <c r="BM38" s="102"/>
      <c r="BN38" s="102"/>
      <c r="BO38" s="102"/>
      <c r="BP38" s="102"/>
      <c r="BQ38" s="102"/>
      <c r="BR38" s="102"/>
      <c r="BS38" s="102"/>
      <c r="BT38" s="102"/>
      <c r="BU38" s="102"/>
      <c r="BV38" s="3"/>
      <c r="BW38" s="101" t="n">
        <f aca="false">IF(BY38="","",BW37+1)</f>
        <v>15</v>
      </c>
      <c r="BX38" s="101"/>
      <c r="BY38" s="102" t="str">
        <f aca="false">IF('各会計、関係団体の財政状況及び健全化判断比率'!B72="","",'各会計、関係団体の財政状況及び健全化判断比率'!B72)</f>
        <v>福岡県自治振興組合（一般会計）</v>
      </c>
      <c r="BZ38" s="102"/>
      <c r="CA38" s="102"/>
      <c r="CB38" s="102"/>
      <c r="CC38" s="102"/>
      <c r="CD38" s="102"/>
      <c r="CE38" s="102"/>
      <c r="CF38" s="102"/>
      <c r="CG38" s="102"/>
      <c r="CH38" s="102"/>
      <c r="CI38" s="102"/>
      <c r="CJ38" s="102"/>
      <c r="CK38" s="102"/>
      <c r="CL38" s="102"/>
      <c r="CM38" s="102"/>
      <c r="CN38" s="3"/>
      <c r="CO38" s="101" t="str">
        <f aca="false">IF(CQ38="","",CO37+1)</f>
        <v/>
      </c>
      <c r="CP38" s="101"/>
      <c r="CQ38" s="102" t="str">
        <f aca="false">IF('各会計、関係団体の財政状況及び健全化判断比率'!BS11="","",'各会計、関係団体の財政状況及び健全化判断比率'!BS11)</f>
        <v/>
      </c>
      <c r="CR38" s="102"/>
      <c r="CS38" s="102"/>
      <c r="CT38" s="102"/>
      <c r="CU38" s="102"/>
      <c r="CV38" s="102"/>
      <c r="CW38" s="102"/>
      <c r="CX38" s="102"/>
      <c r="CY38" s="102"/>
      <c r="CZ38" s="102"/>
      <c r="DA38" s="102"/>
      <c r="DB38" s="102"/>
      <c r="DC38" s="102"/>
      <c r="DD38" s="102"/>
      <c r="DE38" s="102"/>
      <c r="DG38" s="103" t="str">
        <f aca="false">IF('各会計、関係団体の財政状況及び健全化判断比率'!BR11="","",'各会計、関係団体の財政状況及び健全化判断比率'!BR11)</f>
        <v/>
      </c>
      <c r="DH38" s="103"/>
      <c r="DI38" s="100"/>
    </row>
    <row r="39" customFormat="false" ht="32.25" hidden="false" customHeight="true" outlineLevel="0" collapsed="false">
      <c r="A39" s="3"/>
      <c r="B39" s="92"/>
      <c r="C39" s="101" t="str">
        <f aca="false">IF(E39="","",C38+1)</f>
        <v/>
      </c>
      <c r="D39" s="101"/>
      <c r="E39" s="102" t="str">
        <f aca="false">IF('各会計、関係団体の財政状況及び健全化判断比率'!B12="","",'各会計、関係団体の財政状況及び健全化判断比率'!B12)</f>
        <v/>
      </c>
      <c r="F39" s="102"/>
      <c r="G39" s="102"/>
      <c r="H39" s="102"/>
      <c r="I39" s="102"/>
      <c r="J39" s="102"/>
      <c r="K39" s="102"/>
      <c r="L39" s="102"/>
      <c r="M39" s="102"/>
      <c r="N39" s="102"/>
      <c r="O39" s="102"/>
      <c r="P39" s="102"/>
      <c r="Q39" s="102"/>
      <c r="R39" s="102"/>
      <c r="S39" s="102"/>
      <c r="T39" s="3"/>
      <c r="U39" s="101" t="str">
        <f aca="false">IF(W39="","",U38+1)</f>
        <v/>
      </c>
      <c r="V39" s="101"/>
      <c r="W39" s="102"/>
      <c r="X39" s="102"/>
      <c r="Y39" s="102"/>
      <c r="Z39" s="102"/>
      <c r="AA39" s="102"/>
      <c r="AB39" s="102"/>
      <c r="AC39" s="102"/>
      <c r="AD39" s="102"/>
      <c r="AE39" s="102"/>
      <c r="AF39" s="102"/>
      <c r="AG39" s="102"/>
      <c r="AH39" s="102"/>
      <c r="AI39" s="102"/>
      <c r="AJ39" s="102"/>
      <c r="AK39" s="102"/>
      <c r="AL39" s="3"/>
      <c r="AM39" s="101" t="str">
        <f aca="false">IF(AO39="","",AM38+1)</f>
        <v/>
      </c>
      <c r="AN39" s="101"/>
      <c r="AO39" s="102"/>
      <c r="AP39" s="102"/>
      <c r="AQ39" s="102"/>
      <c r="AR39" s="102"/>
      <c r="AS39" s="102"/>
      <c r="AT39" s="102"/>
      <c r="AU39" s="102"/>
      <c r="AV39" s="102"/>
      <c r="AW39" s="102"/>
      <c r="AX39" s="102"/>
      <c r="AY39" s="102"/>
      <c r="AZ39" s="102"/>
      <c r="BA39" s="102"/>
      <c r="BB39" s="102"/>
      <c r="BC39" s="102"/>
      <c r="BD39" s="3"/>
      <c r="BE39" s="101" t="str">
        <f aca="false">IF(BG39="","",BE38+1)</f>
        <v/>
      </c>
      <c r="BF39" s="101"/>
      <c r="BG39" s="102"/>
      <c r="BH39" s="102"/>
      <c r="BI39" s="102"/>
      <c r="BJ39" s="102"/>
      <c r="BK39" s="102"/>
      <c r="BL39" s="102"/>
      <c r="BM39" s="102"/>
      <c r="BN39" s="102"/>
      <c r="BO39" s="102"/>
      <c r="BP39" s="102"/>
      <c r="BQ39" s="102"/>
      <c r="BR39" s="102"/>
      <c r="BS39" s="102"/>
      <c r="BT39" s="102"/>
      <c r="BU39" s="102"/>
      <c r="BV39" s="3"/>
      <c r="BW39" s="101" t="n">
        <f aca="false">IF(BY39="","",BW38+1)</f>
        <v>16</v>
      </c>
      <c r="BX39" s="101"/>
      <c r="BY39" s="102" t="str">
        <f aca="false">IF('各会計、関係団体の財政状況及び健全化判断比率'!B73="","",'各会計、関係団体の財政状況及び健全化判断比率'!B73)</f>
        <v>福岡県自治振興組合（公文書館事業特別会計）</v>
      </c>
      <c r="BZ39" s="102"/>
      <c r="CA39" s="102"/>
      <c r="CB39" s="102"/>
      <c r="CC39" s="102"/>
      <c r="CD39" s="102"/>
      <c r="CE39" s="102"/>
      <c r="CF39" s="102"/>
      <c r="CG39" s="102"/>
      <c r="CH39" s="102"/>
      <c r="CI39" s="102"/>
      <c r="CJ39" s="102"/>
      <c r="CK39" s="102"/>
      <c r="CL39" s="102"/>
      <c r="CM39" s="102"/>
      <c r="CN39" s="3"/>
      <c r="CO39" s="101" t="str">
        <f aca="false">IF(CQ39="","",CO38+1)</f>
        <v/>
      </c>
      <c r="CP39" s="101"/>
      <c r="CQ39" s="102" t="str">
        <f aca="false">IF('各会計、関係団体の財政状況及び健全化判断比率'!BS12="","",'各会計、関係団体の財政状況及び健全化判断比率'!BS12)</f>
        <v/>
      </c>
      <c r="CR39" s="102"/>
      <c r="CS39" s="102"/>
      <c r="CT39" s="102"/>
      <c r="CU39" s="102"/>
      <c r="CV39" s="102"/>
      <c r="CW39" s="102"/>
      <c r="CX39" s="102"/>
      <c r="CY39" s="102"/>
      <c r="CZ39" s="102"/>
      <c r="DA39" s="102"/>
      <c r="DB39" s="102"/>
      <c r="DC39" s="102"/>
      <c r="DD39" s="102"/>
      <c r="DE39" s="102"/>
      <c r="DG39" s="103" t="str">
        <f aca="false">IF('各会計、関係団体の財政状況及び健全化判断比率'!BR12="","",'各会計、関係団体の財政状況及び健全化判断比率'!BR12)</f>
        <v/>
      </c>
      <c r="DH39" s="103"/>
      <c r="DI39" s="100"/>
    </row>
    <row r="40" customFormat="false" ht="32.25" hidden="false" customHeight="true" outlineLevel="0" collapsed="false">
      <c r="A40" s="3"/>
      <c r="B40" s="92"/>
      <c r="C40" s="101" t="str">
        <f aca="false">IF(E40="","",C39+1)</f>
        <v/>
      </c>
      <c r="D40" s="101"/>
      <c r="E40" s="102" t="str">
        <f aca="false">IF('各会計、関係団体の財政状況及び健全化判断比率'!B13="","",'各会計、関係団体の財政状況及び健全化判断比率'!B13)</f>
        <v/>
      </c>
      <c r="F40" s="102"/>
      <c r="G40" s="102"/>
      <c r="H40" s="102"/>
      <c r="I40" s="102"/>
      <c r="J40" s="102"/>
      <c r="K40" s="102"/>
      <c r="L40" s="102"/>
      <c r="M40" s="102"/>
      <c r="N40" s="102"/>
      <c r="O40" s="102"/>
      <c r="P40" s="102"/>
      <c r="Q40" s="102"/>
      <c r="R40" s="102"/>
      <c r="S40" s="102"/>
      <c r="T40" s="3"/>
      <c r="U40" s="101" t="str">
        <f aca="false">IF(W40="","",U39+1)</f>
        <v/>
      </c>
      <c r="V40" s="101"/>
      <c r="W40" s="102"/>
      <c r="X40" s="102"/>
      <c r="Y40" s="102"/>
      <c r="Z40" s="102"/>
      <c r="AA40" s="102"/>
      <c r="AB40" s="102"/>
      <c r="AC40" s="102"/>
      <c r="AD40" s="102"/>
      <c r="AE40" s="102"/>
      <c r="AF40" s="102"/>
      <c r="AG40" s="102"/>
      <c r="AH40" s="102"/>
      <c r="AI40" s="102"/>
      <c r="AJ40" s="102"/>
      <c r="AK40" s="102"/>
      <c r="AL40" s="3"/>
      <c r="AM40" s="101" t="str">
        <f aca="false">IF(AO40="","",AM39+1)</f>
        <v/>
      </c>
      <c r="AN40" s="101"/>
      <c r="AO40" s="102"/>
      <c r="AP40" s="102"/>
      <c r="AQ40" s="102"/>
      <c r="AR40" s="102"/>
      <c r="AS40" s="102"/>
      <c r="AT40" s="102"/>
      <c r="AU40" s="102"/>
      <c r="AV40" s="102"/>
      <c r="AW40" s="102"/>
      <c r="AX40" s="102"/>
      <c r="AY40" s="102"/>
      <c r="AZ40" s="102"/>
      <c r="BA40" s="102"/>
      <c r="BB40" s="102"/>
      <c r="BC40" s="102"/>
      <c r="BD40" s="3"/>
      <c r="BE40" s="101" t="str">
        <f aca="false">IF(BG40="","",BE39+1)</f>
        <v/>
      </c>
      <c r="BF40" s="101"/>
      <c r="BG40" s="102"/>
      <c r="BH40" s="102"/>
      <c r="BI40" s="102"/>
      <c r="BJ40" s="102"/>
      <c r="BK40" s="102"/>
      <c r="BL40" s="102"/>
      <c r="BM40" s="102"/>
      <c r="BN40" s="102"/>
      <c r="BO40" s="102"/>
      <c r="BP40" s="102"/>
      <c r="BQ40" s="102"/>
      <c r="BR40" s="102"/>
      <c r="BS40" s="102"/>
      <c r="BT40" s="102"/>
      <c r="BU40" s="102"/>
      <c r="BV40" s="3"/>
      <c r="BW40" s="101" t="n">
        <f aca="false">IF(BY40="","",BW39+1)</f>
        <v>17</v>
      </c>
      <c r="BX40" s="101"/>
      <c r="BY40" s="102" t="str">
        <f aca="false">IF('各会計、関係団体の財政状況及び健全化判断比率'!B74="","",'各会計、関係団体の財政状況及び健全化判断比率'!B74)</f>
        <v>京築地区水道企業団</v>
      </c>
      <c r="BZ40" s="102"/>
      <c r="CA40" s="102"/>
      <c r="CB40" s="102"/>
      <c r="CC40" s="102"/>
      <c r="CD40" s="102"/>
      <c r="CE40" s="102"/>
      <c r="CF40" s="102"/>
      <c r="CG40" s="102"/>
      <c r="CH40" s="102"/>
      <c r="CI40" s="102"/>
      <c r="CJ40" s="102"/>
      <c r="CK40" s="102"/>
      <c r="CL40" s="102"/>
      <c r="CM40" s="102"/>
      <c r="CN40" s="3"/>
      <c r="CO40" s="101" t="str">
        <f aca="false">IF(CQ40="","",CO39+1)</f>
        <v/>
      </c>
      <c r="CP40" s="101"/>
      <c r="CQ40" s="102" t="str">
        <f aca="false">IF('各会計、関係団体の財政状況及び健全化判断比率'!BS13="","",'各会計、関係団体の財政状況及び健全化判断比率'!BS13)</f>
        <v/>
      </c>
      <c r="CR40" s="102"/>
      <c r="CS40" s="102"/>
      <c r="CT40" s="102"/>
      <c r="CU40" s="102"/>
      <c r="CV40" s="102"/>
      <c r="CW40" s="102"/>
      <c r="CX40" s="102"/>
      <c r="CY40" s="102"/>
      <c r="CZ40" s="102"/>
      <c r="DA40" s="102"/>
      <c r="DB40" s="102"/>
      <c r="DC40" s="102"/>
      <c r="DD40" s="102"/>
      <c r="DE40" s="102"/>
      <c r="DG40" s="103" t="str">
        <f aca="false">IF('各会計、関係団体の財政状況及び健全化判断比率'!BR13="","",'各会計、関係団体の財政状況及び健全化判断比率'!BR13)</f>
        <v/>
      </c>
      <c r="DH40" s="103"/>
      <c r="DI40" s="100"/>
    </row>
    <row r="41" customFormat="false" ht="32.25" hidden="false" customHeight="true" outlineLevel="0" collapsed="false">
      <c r="A41" s="3"/>
      <c r="B41" s="92"/>
      <c r="C41" s="101" t="str">
        <f aca="false">IF(E41="","",C40+1)</f>
        <v/>
      </c>
      <c r="D41" s="101"/>
      <c r="E41" s="102" t="str">
        <f aca="false">IF('各会計、関係団体の財政状況及び健全化判断比率'!B14="","",'各会計、関係団体の財政状況及び健全化判断比率'!B14)</f>
        <v/>
      </c>
      <c r="F41" s="102"/>
      <c r="G41" s="102"/>
      <c r="H41" s="102"/>
      <c r="I41" s="102"/>
      <c r="J41" s="102"/>
      <c r="K41" s="102"/>
      <c r="L41" s="102"/>
      <c r="M41" s="102"/>
      <c r="N41" s="102"/>
      <c r="O41" s="102"/>
      <c r="P41" s="102"/>
      <c r="Q41" s="102"/>
      <c r="R41" s="102"/>
      <c r="S41" s="102"/>
      <c r="T41" s="3"/>
      <c r="U41" s="101" t="str">
        <f aca="false">IF(W41="","",U40+1)</f>
        <v/>
      </c>
      <c r="V41" s="101"/>
      <c r="W41" s="102"/>
      <c r="X41" s="102"/>
      <c r="Y41" s="102"/>
      <c r="Z41" s="102"/>
      <c r="AA41" s="102"/>
      <c r="AB41" s="102"/>
      <c r="AC41" s="102"/>
      <c r="AD41" s="102"/>
      <c r="AE41" s="102"/>
      <c r="AF41" s="102"/>
      <c r="AG41" s="102"/>
      <c r="AH41" s="102"/>
      <c r="AI41" s="102"/>
      <c r="AJ41" s="102"/>
      <c r="AK41" s="102"/>
      <c r="AL41" s="3"/>
      <c r="AM41" s="101" t="str">
        <f aca="false">IF(AO41="","",AM40+1)</f>
        <v/>
      </c>
      <c r="AN41" s="101"/>
      <c r="AO41" s="102"/>
      <c r="AP41" s="102"/>
      <c r="AQ41" s="102"/>
      <c r="AR41" s="102"/>
      <c r="AS41" s="102"/>
      <c r="AT41" s="102"/>
      <c r="AU41" s="102"/>
      <c r="AV41" s="102"/>
      <c r="AW41" s="102"/>
      <c r="AX41" s="102"/>
      <c r="AY41" s="102"/>
      <c r="AZ41" s="102"/>
      <c r="BA41" s="102"/>
      <c r="BB41" s="102"/>
      <c r="BC41" s="102"/>
      <c r="BD41" s="3"/>
      <c r="BE41" s="101" t="str">
        <f aca="false">IF(BG41="","",BE40+1)</f>
        <v/>
      </c>
      <c r="BF41" s="101"/>
      <c r="BG41" s="102"/>
      <c r="BH41" s="102"/>
      <c r="BI41" s="102"/>
      <c r="BJ41" s="102"/>
      <c r="BK41" s="102"/>
      <c r="BL41" s="102"/>
      <c r="BM41" s="102"/>
      <c r="BN41" s="102"/>
      <c r="BO41" s="102"/>
      <c r="BP41" s="102"/>
      <c r="BQ41" s="102"/>
      <c r="BR41" s="102"/>
      <c r="BS41" s="102"/>
      <c r="BT41" s="102"/>
      <c r="BU41" s="102"/>
      <c r="BV41" s="3"/>
      <c r="BW41" s="101" t="n">
        <f aca="false">IF(BY41="","",BW40+1)</f>
        <v>18</v>
      </c>
      <c r="BX41" s="101"/>
      <c r="BY41" s="102" t="str">
        <f aca="false">IF('各会計、関係団体の財政状況及び健全化判断比率'!B75="","",'各会計、関係団体の財政状況及び健全化判断比率'!B75)</f>
        <v>福岡県後期高齢者医療広域連合（一般会計）</v>
      </c>
      <c r="BZ41" s="102"/>
      <c r="CA41" s="102"/>
      <c r="CB41" s="102"/>
      <c r="CC41" s="102"/>
      <c r="CD41" s="102"/>
      <c r="CE41" s="102"/>
      <c r="CF41" s="102"/>
      <c r="CG41" s="102"/>
      <c r="CH41" s="102"/>
      <c r="CI41" s="102"/>
      <c r="CJ41" s="102"/>
      <c r="CK41" s="102"/>
      <c r="CL41" s="102"/>
      <c r="CM41" s="102"/>
      <c r="CN41" s="3"/>
      <c r="CO41" s="101" t="str">
        <f aca="false">IF(CQ41="","",CO40+1)</f>
        <v/>
      </c>
      <c r="CP41" s="101"/>
      <c r="CQ41" s="102" t="str">
        <f aca="false">IF('各会計、関係団体の財政状況及び健全化判断比率'!BS14="","",'各会計、関係団体の財政状況及び健全化判断比率'!BS14)</f>
        <v/>
      </c>
      <c r="CR41" s="102"/>
      <c r="CS41" s="102"/>
      <c r="CT41" s="102"/>
      <c r="CU41" s="102"/>
      <c r="CV41" s="102"/>
      <c r="CW41" s="102"/>
      <c r="CX41" s="102"/>
      <c r="CY41" s="102"/>
      <c r="CZ41" s="102"/>
      <c r="DA41" s="102"/>
      <c r="DB41" s="102"/>
      <c r="DC41" s="102"/>
      <c r="DD41" s="102"/>
      <c r="DE41" s="102"/>
      <c r="DG41" s="103" t="str">
        <f aca="false">IF('各会計、関係団体の財政状況及び健全化判断比率'!BR14="","",'各会計、関係団体の財政状況及び健全化判断比率'!BR14)</f>
        <v/>
      </c>
      <c r="DH41" s="103"/>
      <c r="DI41" s="100"/>
    </row>
    <row r="42" customFormat="false" ht="32.25" hidden="false" customHeight="true" outlineLevel="0" collapsed="false">
      <c r="B42" s="92"/>
      <c r="C42" s="101" t="str">
        <f aca="false">IF(E42="","",C41+1)</f>
        <v/>
      </c>
      <c r="D42" s="101"/>
      <c r="E42" s="102" t="str">
        <f aca="false">IF('各会計、関係団体の財政状況及び健全化判断比率'!B15="","",'各会計、関係団体の財政状況及び健全化判断比率'!B15)</f>
        <v/>
      </c>
      <c r="F42" s="102"/>
      <c r="G42" s="102"/>
      <c r="H42" s="102"/>
      <c r="I42" s="102"/>
      <c r="J42" s="102"/>
      <c r="K42" s="102"/>
      <c r="L42" s="102"/>
      <c r="M42" s="102"/>
      <c r="N42" s="102"/>
      <c r="O42" s="102"/>
      <c r="P42" s="102"/>
      <c r="Q42" s="102"/>
      <c r="R42" s="102"/>
      <c r="S42" s="102"/>
      <c r="T42" s="3"/>
      <c r="U42" s="101" t="str">
        <f aca="false">IF(W42="","",U41+1)</f>
        <v/>
      </c>
      <c r="V42" s="101"/>
      <c r="W42" s="102"/>
      <c r="X42" s="102"/>
      <c r="Y42" s="102"/>
      <c r="Z42" s="102"/>
      <c r="AA42" s="102"/>
      <c r="AB42" s="102"/>
      <c r="AC42" s="102"/>
      <c r="AD42" s="102"/>
      <c r="AE42" s="102"/>
      <c r="AF42" s="102"/>
      <c r="AG42" s="102"/>
      <c r="AH42" s="102"/>
      <c r="AI42" s="102"/>
      <c r="AJ42" s="102"/>
      <c r="AK42" s="102"/>
      <c r="AL42" s="3"/>
      <c r="AM42" s="101" t="str">
        <f aca="false">IF(AO42="","",AM41+1)</f>
        <v/>
      </c>
      <c r="AN42" s="101"/>
      <c r="AO42" s="102"/>
      <c r="AP42" s="102"/>
      <c r="AQ42" s="102"/>
      <c r="AR42" s="102"/>
      <c r="AS42" s="102"/>
      <c r="AT42" s="102"/>
      <c r="AU42" s="102"/>
      <c r="AV42" s="102"/>
      <c r="AW42" s="102"/>
      <c r="AX42" s="102"/>
      <c r="AY42" s="102"/>
      <c r="AZ42" s="102"/>
      <c r="BA42" s="102"/>
      <c r="BB42" s="102"/>
      <c r="BC42" s="102"/>
      <c r="BD42" s="3"/>
      <c r="BE42" s="101" t="str">
        <f aca="false">IF(BG42="","",BE41+1)</f>
        <v/>
      </c>
      <c r="BF42" s="101"/>
      <c r="BG42" s="102"/>
      <c r="BH42" s="102"/>
      <c r="BI42" s="102"/>
      <c r="BJ42" s="102"/>
      <c r="BK42" s="102"/>
      <c r="BL42" s="102"/>
      <c r="BM42" s="102"/>
      <c r="BN42" s="102"/>
      <c r="BO42" s="102"/>
      <c r="BP42" s="102"/>
      <c r="BQ42" s="102"/>
      <c r="BR42" s="102"/>
      <c r="BS42" s="102"/>
      <c r="BT42" s="102"/>
      <c r="BU42" s="102"/>
      <c r="BV42" s="3"/>
      <c r="BW42" s="101" t="n">
        <f aca="false">IF(BY42="","",BW41+1)</f>
        <v>19</v>
      </c>
      <c r="BX42" s="101"/>
      <c r="BY42" s="102" t="str">
        <f aca="false">IF('各会計、関係団体の財政状況及び健全化判断比率'!B76="","",'各会計、関係団体の財政状況及び健全化判断比率'!B76)</f>
        <v>福岡県後期高齢者医療広域連合（後期高齢者医療特別会計）</v>
      </c>
      <c r="BZ42" s="102"/>
      <c r="CA42" s="102"/>
      <c r="CB42" s="102"/>
      <c r="CC42" s="102"/>
      <c r="CD42" s="102"/>
      <c r="CE42" s="102"/>
      <c r="CF42" s="102"/>
      <c r="CG42" s="102"/>
      <c r="CH42" s="102"/>
      <c r="CI42" s="102"/>
      <c r="CJ42" s="102"/>
      <c r="CK42" s="102"/>
      <c r="CL42" s="102"/>
      <c r="CM42" s="102"/>
      <c r="CN42" s="3"/>
      <c r="CO42" s="101" t="str">
        <f aca="false">IF(CQ42="","",CO41+1)</f>
        <v/>
      </c>
      <c r="CP42" s="101"/>
      <c r="CQ42" s="102" t="str">
        <f aca="false">IF('各会計、関係団体の財政状況及び健全化判断比率'!BS15="","",'各会計、関係団体の財政状況及び健全化判断比率'!BS15)</f>
        <v/>
      </c>
      <c r="CR42" s="102"/>
      <c r="CS42" s="102"/>
      <c r="CT42" s="102"/>
      <c r="CU42" s="102"/>
      <c r="CV42" s="102"/>
      <c r="CW42" s="102"/>
      <c r="CX42" s="102"/>
      <c r="CY42" s="102"/>
      <c r="CZ42" s="102"/>
      <c r="DA42" s="102"/>
      <c r="DB42" s="102"/>
      <c r="DC42" s="102"/>
      <c r="DD42" s="102"/>
      <c r="DE42" s="102"/>
      <c r="DG42" s="103" t="str">
        <f aca="false">IF('各会計、関係団体の財政状況及び健全化判断比率'!BR15="","",'各会計、関係団体の財政状況及び健全化判断比率'!BR15)</f>
        <v/>
      </c>
      <c r="DH42" s="103"/>
      <c r="DI42" s="100"/>
    </row>
    <row r="43" customFormat="false" ht="32.25" hidden="false" customHeight="true" outlineLevel="0" collapsed="false">
      <c r="B43" s="92"/>
      <c r="C43" s="101" t="str">
        <f aca="false">IF(E43="","",C42+1)</f>
        <v/>
      </c>
      <c r="D43" s="101"/>
      <c r="E43" s="102" t="str">
        <f aca="false">IF('各会計、関係団体の財政状況及び健全化判断比率'!B16="","",'各会計、関係団体の財政状況及び健全化判断比率'!B16)</f>
        <v/>
      </c>
      <c r="F43" s="102"/>
      <c r="G43" s="102"/>
      <c r="H43" s="102"/>
      <c r="I43" s="102"/>
      <c r="J43" s="102"/>
      <c r="K43" s="102"/>
      <c r="L43" s="102"/>
      <c r="M43" s="102"/>
      <c r="N43" s="102"/>
      <c r="O43" s="102"/>
      <c r="P43" s="102"/>
      <c r="Q43" s="102"/>
      <c r="R43" s="102"/>
      <c r="S43" s="102"/>
      <c r="T43" s="3"/>
      <c r="U43" s="101" t="str">
        <f aca="false">IF(W43="","",U42+1)</f>
        <v/>
      </c>
      <c r="V43" s="101"/>
      <c r="W43" s="102"/>
      <c r="X43" s="102"/>
      <c r="Y43" s="102"/>
      <c r="Z43" s="102"/>
      <c r="AA43" s="102"/>
      <c r="AB43" s="102"/>
      <c r="AC43" s="102"/>
      <c r="AD43" s="102"/>
      <c r="AE43" s="102"/>
      <c r="AF43" s="102"/>
      <c r="AG43" s="102"/>
      <c r="AH43" s="102"/>
      <c r="AI43" s="102"/>
      <c r="AJ43" s="102"/>
      <c r="AK43" s="102"/>
      <c r="AL43" s="3"/>
      <c r="AM43" s="101" t="str">
        <f aca="false">IF(AO43="","",AM42+1)</f>
        <v/>
      </c>
      <c r="AN43" s="101"/>
      <c r="AO43" s="102"/>
      <c r="AP43" s="102"/>
      <c r="AQ43" s="102"/>
      <c r="AR43" s="102"/>
      <c r="AS43" s="102"/>
      <c r="AT43" s="102"/>
      <c r="AU43" s="102"/>
      <c r="AV43" s="102"/>
      <c r="AW43" s="102"/>
      <c r="AX43" s="102"/>
      <c r="AY43" s="102"/>
      <c r="AZ43" s="102"/>
      <c r="BA43" s="102"/>
      <c r="BB43" s="102"/>
      <c r="BC43" s="102"/>
      <c r="BD43" s="3"/>
      <c r="BE43" s="101" t="str">
        <f aca="false">IF(BG43="","",BE42+1)</f>
        <v/>
      </c>
      <c r="BF43" s="101"/>
      <c r="BG43" s="102"/>
      <c r="BH43" s="102"/>
      <c r="BI43" s="102"/>
      <c r="BJ43" s="102"/>
      <c r="BK43" s="102"/>
      <c r="BL43" s="102"/>
      <c r="BM43" s="102"/>
      <c r="BN43" s="102"/>
      <c r="BO43" s="102"/>
      <c r="BP43" s="102"/>
      <c r="BQ43" s="102"/>
      <c r="BR43" s="102"/>
      <c r="BS43" s="102"/>
      <c r="BT43" s="102"/>
      <c r="BU43" s="102"/>
      <c r="BV43" s="3"/>
      <c r="BW43" s="101" t="n">
        <f aca="false">IF(BY43="","",BW42+1)</f>
        <v>20</v>
      </c>
      <c r="BX43" s="101"/>
      <c r="BY43" s="102" t="str">
        <f aca="false">IF('各会計、関係団体の財政状況及び健全化判断比率'!B77="","",'各会計、関係団体の財政状況及び健全化判断比率'!B77)</f>
        <v>行橋京都メディカルセンター</v>
      </c>
      <c r="BZ43" s="102"/>
      <c r="CA43" s="102"/>
      <c r="CB43" s="102"/>
      <c r="CC43" s="102"/>
      <c r="CD43" s="102"/>
      <c r="CE43" s="102"/>
      <c r="CF43" s="102"/>
      <c r="CG43" s="102"/>
      <c r="CH43" s="102"/>
      <c r="CI43" s="102"/>
      <c r="CJ43" s="102"/>
      <c r="CK43" s="102"/>
      <c r="CL43" s="102"/>
      <c r="CM43" s="102"/>
      <c r="CN43" s="3"/>
      <c r="CO43" s="101" t="str">
        <f aca="false">IF(CQ43="","",CO42+1)</f>
        <v/>
      </c>
      <c r="CP43" s="101"/>
      <c r="CQ43" s="102" t="str">
        <f aca="false">IF('各会計、関係団体の財政状況及び健全化判断比率'!BS16="","",'各会計、関係団体の財政状況及び健全化判断比率'!BS16)</f>
        <v/>
      </c>
      <c r="CR43" s="102"/>
      <c r="CS43" s="102"/>
      <c r="CT43" s="102"/>
      <c r="CU43" s="102"/>
      <c r="CV43" s="102"/>
      <c r="CW43" s="102"/>
      <c r="CX43" s="102"/>
      <c r="CY43" s="102"/>
      <c r="CZ43" s="102"/>
      <c r="DA43" s="102"/>
      <c r="DB43" s="102"/>
      <c r="DC43" s="102"/>
      <c r="DD43" s="102"/>
      <c r="DE43" s="102"/>
      <c r="DG43" s="103" t="str">
        <f aca="false">IF('各会計、関係団体の財政状況及び健全化判断比率'!BR16="","",'各会計、関係団体の財政状況及び健全化判断比率'!BR16)</f>
        <v/>
      </c>
      <c r="DH43" s="103"/>
      <c r="DI43" s="100"/>
    </row>
    <row r="44" customFormat="false" ht="13.5" hidden="false" customHeight="true" outlineLevel="0" collapsed="false">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6"/>
    </row>
    <row r="45" customFormat="false" ht="11" hidden="false" customHeight="false" outlineLevel="0" collapsed="false"/>
    <row r="46" customFormat="false" ht="11" hidden="false" customHeight="false" outlineLevel="0" collapsed="false">
      <c r="B46" s="1" t="s">
        <v>119</v>
      </c>
      <c r="E46" s="107" t="s">
        <v>120</v>
      </c>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row>
    <row r="47" customFormat="false" ht="11" hidden="false" customHeight="false" outlineLevel="0" collapsed="false">
      <c r="E47" s="107" t="s">
        <v>121</v>
      </c>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row>
    <row r="48" customFormat="false" ht="11" hidden="false" customHeight="false" outlineLevel="0" collapsed="false">
      <c r="E48" s="107" t="s">
        <v>122</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row>
    <row r="49" customFormat="false" ht="11" hidden="false" customHeight="false" outlineLevel="0" collapsed="false">
      <c r="E49" s="107" t="s">
        <v>123</v>
      </c>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row>
    <row r="50" customFormat="false" ht="11" hidden="false" customHeight="false" outlineLevel="0" collapsed="false">
      <c r="E50" s="107" t="s">
        <v>124</v>
      </c>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row>
    <row r="51" customFormat="false" ht="11" hidden="false" customHeight="false" outlineLevel="0" collapsed="false">
      <c r="E51" s="107" t="s">
        <v>125</v>
      </c>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row>
    <row r="52" customFormat="false" ht="11" hidden="false" customHeight="false" outlineLevel="0" collapsed="false">
      <c r="E52" s="107" t="s">
        <v>126</v>
      </c>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row>
    <row r="53" customFormat="false" ht="11" hidden="false" customHeight="false" outlineLevel="0" collapsed="false">
      <c r="E53" s="107" t="s">
        <v>127</v>
      </c>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row>
    <row r="54" customFormat="false" ht="11" hidden="false" customHeight="false" outlineLevel="0" collapsed="false"/>
    <row r="55" customFormat="false" ht="11" hidden="false" customHeight="false" outlineLevel="0" collapsed="false"/>
    <row r="56" customFormat="false" ht="11" hidden="false" customHeight="false" outlineLevel="0" collapsed="false"/>
  </sheetData>
  <sheetProtection algorithmName="SHA-512" hashValue="DeVGaZX7haoinUQp+a97ITmAOf1gTmYOHnwt4/+1RR8Npd6KjMzTdrPwD7HwuGUq0/3+Hv2rJa+7yI+n+9YMCg==" saltValue="roVAUgM4Ffg9UwRBJCLAaw==" spinCount="100000" sheet="true" objects="true" scenarios="true"/>
  <mergeCells count="44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s>
  <printOptions headings="false" gridLines="false" gridLinesSet="true" horizontalCentered="true" verticalCentered="false"/>
  <pageMargins left="0" right="0" top="0.39375" bottom="0.393055555555556" header="0.511811023622047" footer="0.196527777777778"/>
  <pageSetup paperSize="77" scale="100" fitToWidth="1" fitToHeight="1" pageOrder="downThenOver" orientation="landscape" blackAndWhite="false" draft="false" cellComments="atEnd"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167" width="6.63"/>
    <col collapsed="false" customWidth="true" hidden="false" outlineLevel="0" max="2" min="2" style="167" width="11"/>
    <col collapsed="false" customWidth="true" hidden="false" outlineLevel="0" max="3" min="3" style="167" width="17"/>
    <col collapsed="false" customWidth="true" hidden="false" outlineLevel="0" max="5" min="4" style="167" width="16.63"/>
    <col collapsed="false" customWidth="true" hidden="false" outlineLevel="0" max="15" min="6" style="167" width="15"/>
    <col collapsed="false" customWidth="true" hidden="false" outlineLevel="0" max="16" min="16" style="167" width="24"/>
    <col collapsed="false" customWidth="false" hidden="true" outlineLevel="0" max="16384" min="17" style="167" width="11.64"/>
  </cols>
  <sheetData>
    <row r="1" customFormat="false" ht="16.5" hidden="false" customHeight="true" outlineLevel="0" collapsed="false">
      <c r="A1" s="470"/>
      <c r="B1" s="470"/>
      <c r="C1" s="470"/>
      <c r="D1" s="470"/>
      <c r="E1" s="470"/>
      <c r="F1" s="470"/>
      <c r="G1" s="470"/>
      <c r="H1" s="470"/>
      <c r="I1" s="470"/>
      <c r="J1" s="470"/>
      <c r="K1" s="470"/>
      <c r="L1" s="470"/>
      <c r="M1" s="470"/>
      <c r="N1" s="470"/>
      <c r="O1" s="470"/>
      <c r="P1" s="470"/>
    </row>
    <row r="2" customFormat="false" ht="16.5" hidden="false" customHeight="true" outlineLevel="0" collapsed="false">
      <c r="A2" s="470"/>
      <c r="B2" s="470"/>
      <c r="C2" s="470"/>
      <c r="D2" s="470"/>
      <c r="E2" s="470"/>
      <c r="F2" s="470"/>
      <c r="G2" s="470"/>
      <c r="H2" s="470"/>
      <c r="I2" s="470"/>
      <c r="J2" s="470"/>
      <c r="K2" s="470"/>
      <c r="L2" s="470"/>
      <c r="M2" s="470"/>
      <c r="N2" s="470"/>
      <c r="O2" s="470"/>
      <c r="P2" s="470"/>
    </row>
    <row r="3" customFormat="false" ht="16.5" hidden="false" customHeight="true" outlineLevel="0" collapsed="false">
      <c r="A3" s="470"/>
      <c r="B3" s="470"/>
      <c r="C3" s="470"/>
      <c r="D3" s="470"/>
      <c r="E3" s="470"/>
      <c r="F3" s="470"/>
      <c r="G3" s="470"/>
      <c r="H3" s="470"/>
      <c r="I3" s="470"/>
      <c r="J3" s="470"/>
      <c r="K3" s="470"/>
      <c r="L3" s="470"/>
      <c r="M3" s="470"/>
      <c r="N3" s="470"/>
      <c r="O3" s="470"/>
      <c r="P3" s="470"/>
    </row>
    <row r="4" customFormat="false" ht="16.5" hidden="false" customHeight="true" outlineLevel="0" collapsed="false">
      <c r="A4" s="470"/>
      <c r="B4" s="470"/>
      <c r="C4" s="470"/>
      <c r="D4" s="470"/>
      <c r="E4" s="470"/>
      <c r="F4" s="470"/>
      <c r="G4" s="470"/>
      <c r="H4" s="470"/>
      <c r="I4" s="470"/>
      <c r="J4" s="470"/>
      <c r="K4" s="470"/>
      <c r="L4" s="470"/>
      <c r="M4" s="470"/>
      <c r="N4" s="470"/>
      <c r="O4" s="470"/>
      <c r="P4" s="470"/>
    </row>
    <row r="5" customFormat="false" ht="16.5" hidden="false" customHeight="true" outlineLevel="0" collapsed="false">
      <c r="A5" s="470"/>
      <c r="B5" s="470"/>
      <c r="C5" s="470"/>
      <c r="D5" s="470"/>
      <c r="E5" s="470"/>
      <c r="F5" s="470"/>
      <c r="G5" s="470"/>
      <c r="H5" s="470"/>
      <c r="I5" s="470"/>
      <c r="J5" s="470"/>
      <c r="K5" s="470"/>
      <c r="L5" s="470"/>
      <c r="M5" s="470"/>
      <c r="N5" s="470"/>
      <c r="O5" s="470"/>
      <c r="P5" s="470"/>
    </row>
    <row r="6" customFormat="false" ht="16.5" hidden="false" customHeight="true" outlineLevel="0" collapsed="false">
      <c r="A6" s="470"/>
      <c r="B6" s="470"/>
      <c r="C6" s="470"/>
      <c r="D6" s="470"/>
      <c r="E6" s="470"/>
      <c r="F6" s="470"/>
      <c r="G6" s="470"/>
      <c r="H6" s="470"/>
      <c r="I6" s="470"/>
      <c r="J6" s="470"/>
      <c r="K6" s="470"/>
      <c r="L6" s="470"/>
      <c r="M6" s="470"/>
      <c r="N6" s="470"/>
      <c r="O6" s="470"/>
      <c r="P6" s="470"/>
    </row>
    <row r="7" customFormat="false" ht="16.5" hidden="false" customHeight="true" outlineLevel="0" collapsed="false">
      <c r="A7" s="470"/>
      <c r="B7" s="470"/>
      <c r="C7" s="470"/>
      <c r="D7" s="470"/>
      <c r="E7" s="470"/>
      <c r="F7" s="470"/>
      <c r="G7" s="470"/>
      <c r="H7" s="470"/>
      <c r="I7" s="470"/>
      <c r="J7" s="470"/>
      <c r="K7" s="470"/>
      <c r="L7" s="470"/>
      <c r="M7" s="470"/>
      <c r="N7" s="470"/>
      <c r="O7" s="470"/>
      <c r="P7" s="470"/>
    </row>
    <row r="8" customFormat="false" ht="16.5" hidden="false" customHeight="true" outlineLevel="0" collapsed="false">
      <c r="A8" s="470"/>
      <c r="B8" s="470"/>
      <c r="C8" s="470"/>
      <c r="D8" s="470"/>
      <c r="E8" s="470"/>
      <c r="F8" s="470"/>
      <c r="G8" s="470"/>
      <c r="H8" s="470"/>
      <c r="I8" s="470"/>
      <c r="J8" s="470"/>
      <c r="K8" s="470"/>
      <c r="L8" s="470"/>
      <c r="M8" s="470"/>
      <c r="N8" s="470"/>
      <c r="O8" s="470"/>
      <c r="P8" s="470"/>
    </row>
    <row r="9" customFormat="false" ht="16.5" hidden="false" customHeight="true" outlineLevel="0" collapsed="false">
      <c r="A9" s="470"/>
      <c r="B9" s="470"/>
      <c r="C9" s="470"/>
      <c r="D9" s="470"/>
      <c r="E9" s="470"/>
      <c r="F9" s="470"/>
      <c r="G9" s="470"/>
      <c r="H9" s="470"/>
      <c r="I9" s="470"/>
      <c r="J9" s="470"/>
      <c r="K9" s="470"/>
      <c r="L9" s="470"/>
      <c r="M9" s="470"/>
      <c r="N9" s="470"/>
      <c r="O9" s="470"/>
      <c r="P9" s="470"/>
    </row>
    <row r="10" customFormat="false" ht="16.5" hidden="false" customHeight="true" outlineLevel="0" collapsed="false">
      <c r="A10" s="470"/>
      <c r="B10" s="470"/>
      <c r="C10" s="470"/>
      <c r="D10" s="470"/>
      <c r="E10" s="470"/>
      <c r="F10" s="470"/>
      <c r="G10" s="470"/>
      <c r="H10" s="470"/>
      <c r="I10" s="470"/>
      <c r="J10" s="470"/>
      <c r="K10" s="470"/>
      <c r="L10" s="470"/>
      <c r="M10" s="470"/>
      <c r="N10" s="470"/>
      <c r="O10" s="470"/>
      <c r="P10" s="470"/>
    </row>
    <row r="11" customFormat="false" ht="16.5" hidden="false" customHeight="true" outlineLevel="0" collapsed="false">
      <c r="A11" s="470"/>
      <c r="B11" s="470"/>
      <c r="C11" s="470"/>
      <c r="D11" s="470"/>
      <c r="E11" s="470"/>
      <c r="F11" s="470"/>
      <c r="G11" s="470"/>
      <c r="H11" s="470"/>
      <c r="I11" s="470"/>
      <c r="J11" s="470"/>
      <c r="K11" s="470"/>
      <c r="L11" s="470"/>
      <c r="M11" s="470"/>
      <c r="N11" s="470"/>
      <c r="O11" s="470"/>
      <c r="P11" s="470"/>
    </row>
    <row r="12" customFormat="false" ht="16.5" hidden="false" customHeight="true" outlineLevel="0" collapsed="false">
      <c r="A12" s="470"/>
      <c r="B12" s="470"/>
      <c r="C12" s="470"/>
      <c r="D12" s="470"/>
      <c r="E12" s="470"/>
      <c r="F12" s="470"/>
      <c r="G12" s="470"/>
      <c r="H12" s="470"/>
      <c r="I12" s="470"/>
      <c r="J12" s="470"/>
      <c r="K12" s="470"/>
      <c r="L12" s="470"/>
      <c r="M12" s="470"/>
      <c r="N12" s="470"/>
      <c r="O12" s="470"/>
      <c r="P12" s="470"/>
    </row>
    <row r="13" customFormat="false" ht="16.5" hidden="false" customHeight="true" outlineLevel="0" collapsed="false">
      <c r="A13" s="470"/>
      <c r="B13" s="470"/>
      <c r="C13" s="470"/>
      <c r="D13" s="470"/>
      <c r="E13" s="470"/>
      <c r="F13" s="470"/>
      <c r="G13" s="470"/>
      <c r="H13" s="470"/>
      <c r="I13" s="470"/>
      <c r="J13" s="470"/>
      <c r="K13" s="470"/>
      <c r="L13" s="470"/>
      <c r="M13" s="470"/>
      <c r="N13" s="470"/>
      <c r="O13" s="470"/>
      <c r="P13" s="470"/>
    </row>
    <row r="14" customFormat="false" ht="16.5" hidden="false" customHeight="true" outlineLevel="0" collapsed="false">
      <c r="A14" s="470"/>
      <c r="B14" s="470"/>
      <c r="C14" s="470"/>
      <c r="D14" s="470"/>
      <c r="E14" s="470"/>
      <c r="F14" s="470"/>
      <c r="G14" s="470"/>
      <c r="H14" s="470"/>
      <c r="I14" s="470"/>
      <c r="J14" s="470"/>
      <c r="K14" s="470"/>
      <c r="L14" s="470"/>
      <c r="M14" s="470"/>
      <c r="N14" s="470"/>
      <c r="O14" s="470"/>
      <c r="P14" s="470"/>
    </row>
    <row r="15" customFormat="false" ht="16.5" hidden="false" customHeight="true" outlineLevel="0" collapsed="false">
      <c r="A15" s="470"/>
      <c r="B15" s="470"/>
      <c r="C15" s="470"/>
      <c r="D15" s="470"/>
      <c r="E15" s="470"/>
      <c r="F15" s="470"/>
      <c r="G15" s="470"/>
      <c r="H15" s="470"/>
      <c r="I15" s="470"/>
      <c r="J15" s="470"/>
      <c r="K15" s="470"/>
      <c r="L15" s="470"/>
      <c r="M15" s="470"/>
      <c r="N15" s="470"/>
      <c r="O15" s="470"/>
      <c r="P15" s="470"/>
    </row>
    <row r="16" customFormat="false" ht="16.5" hidden="false" customHeight="true" outlineLevel="0" collapsed="false">
      <c r="A16" s="470"/>
      <c r="B16" s="470"/>
      <c r="C16" s="470"/>
      <c r="D16" s="470"/>
      <c r="E16" s="470"/>
      <c r="F16" s="470"/>
      <c r="G16" s="470"/>
      <c r="H16" s="470"/>
      <c r="I16" s="470"/>
      <c r="J16" s="470"/>
      <c r="K16" s="470"/>
      <c r="L16" s="470"/>
      <c r="M16" s="470"/>
      <c r="N16" s="470"/>
      <c r="O16" s="470"/>
      <c r="P16" s="470"/>
    </row>
    <row r="17" customFormat="false" ht="16.5" hidden="false" customHeight="true" outlineLevel="0" collapsed="false">
      <c r="A17" s="470"/>
      <c r="B17" s="470"/>
      <c r="C17" s="470"/>
      <c r="D17" s="470"/>
      <c r="E17" s="470"/>
      <c r="F17" s="470"/>
      <c r="G17" s="470"/>
      <c r="H17" s="470"/>
      <c r="I17" s="470"/>
      <c r="J17" s="470"/>
      <c r="K17" s="470"/>
      <c r="L17" s="470"/>
      <c r="M17" s="470"/>
      <c r="N17" s="470"/>
      <c r="O17" s="470"/>
      <c r="P17" s="470"/>
    </row>
    <row r="18" customFormat="false" ht="16.5" hidden="false" customHeight="true" outlineLevel="0" collapsed="false">
      <c r="A18" s="470"/>
      <c r="B18" s="470"/>
      <c r="C18" s="470"/>
      <c r="D18" s="470"/>
      <c r="E18" s="470"/>
      <c r="F18" s="470"/>
      <c r="G18" s="470"/>
      <c r="H18" s="470"/>
      <c r="I18" s="470"/>
      <c r="J18" s="470"/>
      <c r="K18" s="470"/>
      <c r="L18" s="470"/>
      <c r="M18" s="470"/>
      <c r="N18" s="470"/>
      <c r="O18" s="470"/>
      <c r="P18" s="470"/>
    </row>
    <row r="19" customFormat="false" ht="16.5" hidden="false" customHeight="true" outlineLevel="0" collapsed="false">
      <c r="A19" s="470"/>
      <c r="B19" s="470"/>
      <c r="C19" s="470"/>
      <c r="D19" s="470"/>
      <c r="E19" s="470"/>
      <c r="F19" s="470"/>
      <c r="G19" s="470"/>
      <c r="H19" s="470"/>
      <c r="I19" s="470"/>
      <c r="J19" s="470"/>
      <c r="K19" s="470"/>
      <c r="L19" s="470"/>
      <c r="M19" s="470"/>
      <c r="N19" s="470"/>
      <c r="O19" s="470"/>
      <c r="P19" s="470"/>
    </row>
    <row r="20" customFormat="false" ht="16.5" hidden="false" customHeight="true" outlineLevel="0" collapsed="false">
      <c r="A20" s="470"/>
      <c r="B20" s="470"/>
      <c r="C20" s="470"/>
      <c r="D20" s="470"/>
      <c r="E20" s="470"/>
      <c r="F20" s="470"/>
      <c r="G20" s="470"/>
      <c r="H20" s="470"/>
      <c r="I20" s="470"/>
      <c r="J20" s="470"/>
      <c r="K20" s="470"/>
      <c r="L20" s="470"/>
      <c r="M20" s="470"/>
      <c r="N20" s="470"/>
      <c r="O20" s="470"/>
      <c r="P20" s="470"/>
    </row>
    <row r="21" customFormat="false" ht="16.5" hidden="false" customHeight="true" outlineLevel="0" collapsed="false">
      <c r="A21" s="470"/>
      <c r="B21" s="470"/>
      <c r="C21" s="470"/>
      <c r="D21" s="470"/>
      <c r="E21" s="470"/>
      <c r="F21" s="470"/>
      <c r="G21" s="470"/>
      <c r="H21" s="470"/>
      <c r="I21" s="470"/>
      <c r="J21" s="470"/>
      <c r="K21" s="470"/>
      <c r="L21" s="470"/>
      <c r="M21" s="470"/>
      <c r="N21" s="470"/>
      <c r="O21" s="470"/>
      <c r="P21" s="470"/>
    </row>
    <row r="22" customFormat="false" ht="16.5" hidden="false" customHeight="true" outlineLevel="0" collapsed="false">
      <c r="A22" s="470"/>
      <c r="B22" s="470"/>
      <c r="C22" s="470"/>
      <c r="D22" s="470"/>
      <c r="E22" s="470"/>
      <c r="F22" s="470"/>
      <c r="G22" s="470"/>
      <c r="H22" s="470"/>
      <c r="I22" s="470"/>
      <c r="J22" s="470"/>
      <c r="K22" s="470"/>
      <c r="L22" s="470"/>
      <c r="M22" s="470"/>
      <c r="N22" s="470"/>
      <c r="O22" s="470"/>
      <c r="P22" s="470"/>
    </row>
    <row r="23" customFormat="false" ht="16.5" hidden="false" customHeight="true" outlineLevel="0" collapsed="false">
      <c r="A23" s="470"/>
      <c r="B23" s="470"/>
      <c r="C23" s="470"/>
      <c r="D23" s="470"/>
      <c r="E23" s="470"/>
      <c r="F23" s="470"/>
      <c r="G23" s="470"/>
      <c r="H23" s="470"/>
      <c r="I23" s="470"/>
      <c r="J23" s="470"/>
      <c r="K23" s="470"/>
      <c r="L23" s="470"/>
      <c r="M23" s="470"/>
      <c r="N23" s="470"/>
      <c r="O23" s="470"/>
      <c r="P23" s="470"/>
    </row>
    <row r="24" customFormat="false" ht="16.5" hidden="false" customHeight="true" outlineLevel="0" collapsed="false">
      <c r="A24" s="470"/>
      <c r="B24" s="470"/>
      <c r="C24" s="470"/>
      <c r="D24" s="470"/>
      <c r="E24" s="470"/>
      <c r="F24" s="470"/>
      <c r="G24" s="470"/>
      <c r="H24" s="470"/>
      <c r="I24" s="470"/>
      <c r="J24" s="470"/>
      <c r="K24" s="470"/>
      <c r="L24" s="470"/>
      <c r="M24" s="470"/>
      <c r="N24" s="470"/>
      <c r="O24" s="470"/>
      <c r="P24" s="470"/>
    </row>
    <row r="25" customFormat="false" ht="16.5" hidden="false" customHeight="true" outlineLevel="0" collapsed="false">
      <c r="A25" s="470"/>
      <c r="B25" s="470"/>
      <c r="C25" s="470"/>
      <c r="D25" s="470"/>
      <c r="E25" s="470"/>
      <c r="F25" s="470"/>
      <c r="G25" s="470"/>
      <c r="H25" s="470"/>
      <c r="I25" s="470"/>
      <c r="J25" s="470"/>
      <c r="K25" s="470"/>
      <c r="L25" s="470"/>
      <c r="M25" s="470"/>
      <c r="N25" s="470"/>
      <c r="O25" s="470"/>
      <c r="P25" s="470"/>
    </row>
    <row r="26" customFormat="false" ht="16.5" hidden="false" customHeight="true" outlineLevel="0" collapsed="false">
      <c r="A26" s="470"/>
      <c r="B26" s="470"/>
      <c r="C26" s="470"/>
      <c r="D26" s="470"/>
      <c r="E26" s="470"/>
      <c r="F26" s="470"/>
      <c r="G26" s="470"/>
      <c r="H26" s="470"/>
      <c r="I26" s="470"/>
      <c r="J26" s="470"/>
      <c r="K26" s="470"/>
      <c r="L26" s="470"/>
      <c r="M26" s="470"/>
      <c r="N26" s="470"/>
      <c r="O26" s="470"/>
      <c r="P26" s="470"/>
    </row>
    <row r="27" customFormat="false" ht="16.5" hidden="false" customHeight="true" outlineLevel="0" collapsed="false">
      <c r="A27" s="470"/>
      <c r="B27" s="470"/>
      <c r="C27" s="470"/>
      <c r="D27" s="470"/>
      <c r="E27" s="470"/>
      <c r="F27" s="470"/>
      <c r="G27" s="470"/>
      <c r="H27" s="470"/>
      <c r="I27" s="470"/>
      <c r="J27" s="470"/>
      <c r="K27" s="470"/>
      <c r="L27" s="470"/>
      <c r="M27" s="470"/>
      <c r="N27" s="470"/>
      <c r="O27" s="470"/>
      <c r="P27" s="470"/>
    </row>
    <row r="28" customFormat="false" ht="16.5" hidden="false" customHeight="true" outlineLevel="0" collapsed="false">
      <c r="A28" s="470"/>
      <c r="B28" s="470"/>
      <c r="C28" s="470"/>
      <c r="D28" s="470"/>
      <c r="E28" s="470"/>
      <c r="F28" s="470"/>
      <c r="G28" s="470"/>
      <c r="H28" s="470"/>
      <c r="I28" s="470"/>
      <c r="J28" s="470"/>
      <c r="K28" s="470"/>
      <c r="L28" s="470"/>
      <c r="M28" s="470"/>
      <c r="N28" s="470"/>
      <c r="O28" s="470"/>
      <c r="P28" s="470"/>
    </row>
    <row r="29" customFormat="false" ht="16.5" hidden="false" customHeight="true" outlineLevel="0" collapsed="false">
      <c r="A29" s="470"/>
      <c r="B29" s="470"/>
      <c r="C29" s="470"/>
      <c r="D29" s="470"/>
      <c r="E29" s="470"/>
      <c r="F29" s="470"/>
      <c r="G29" s="470"/>
      <c r="H29" s="470"/>
      <c r="I29" s="470"/>
      <c r="J29" s="470"/>
      <c r="K29" s="470"/>
      <c r="L29" s="470"/>
      <c r="M29" s="470"/>
      <c r="N29" s="470"/>
      <c r="O29" s="470"/>
      <c r="P29" s="470"/>
    </row>
    <row r="30" customFormat="false" ht="16.5" hidden="false" customHeight="true" outlineLevel="0" collapsed="false">
      <c r="A30" s="470"/>
      <c r="B30" s="470"/>
      <c r="C30" s="470"/>
      <c r="D30" s="470"/>
      <c r="E30" s="470"/>
      <c r="F30" s="470"/>
      <c r="G30" s="470"/>
      <c r="H30" s="470"/>
      <c r="I30" s="470"/>
      <c r="J30" s="470"/>
      <c r="K30" s="470"/>
      <c r="L30" s="470"/>
      <c r="M30" s="470"/>
      <c r="N30" s="470"/>
      <c r="O30" s="470"/>
      <c r="P30" s="470"/>
    </row>
    <row r="31" customFormat="false" ht="16.5" hidden="false" customHeight="true" outlineLevel="0" collapsed="false">
      <c r="A31" s="470"/>
      <c r="B31" s="470"/>
      <c r="C31" s="470"/>
      <c r="D31" s="470"/>
      <c r="E31" s="470"/>
      <c r="F31" s="470"/>
      <c r="G31" s="470"/>
      <c r="H31" s="470"/>
      <c r="I31" s="470"/>
      <c r="J31" s="470"/>
      <c r="K31" s="470"/>
      <c r="L31" s="470"/>
      <c r="M31" s="470"/>
      <c r="N31" s="470"/>
      <c r="O31" s="470"/>
      <c r="P31" s="470"/>
    </row>
    <row r="32" customFormat="false" ht="31.5" hidden="false" customHeight="true" outlineLevel="0" collapsed="false">
      <c r="A32" s="470"/>
      <c r="B32" s="470"/>
      <c r="C32" s="470"/>
      <c r="D32" s="470"/>
      <c r="E32" s="470"/>
      <c r="F32" s="470"/>
      <c r="G32" s="470"/>
      <c r="H32" s="470"/>
      <c r="I32" s="470"/>
      <c r="J32" s="448" t="s">
        <v>446</v>
      </c>
      <c r="K32" s="470"/>
      <c r="L32" s="470"/>
      <c r="M32" s="470"/>
      <c r="N32" s="470"/>
      <c r="O32" s="470"/>
      <c r="P32" s="470"/>
    </row>
    <row r="33" customFormat="false" ht="39" hidden="false" customHeight="true" outlineLevel="0" collapsed="false">
      <c r="A33" s="470"/>
      <c r="B33" s="471" t="s">
        <v>457</v>
      </c>
      <c r="C33" s="472"/>
      <c r="D33" s="472"/>
      <c r="E33" s="473" t="s">
        <v>447</v>
      </c>
      <c r="F33" s="474" t="s">
        <v>448</v>
      </c>
      <c r="G33" s="475" t="s">
        <v>449</v>
      </c>
      <c r="H33" s="475" t="s">
        <v>450</v>
      </c>
      <c r="I33" s="475" t="s">
        <v>451</v>
      </c>
      <c r="J33" s="476" t="s">
        <v>452</v>
      </c>
      <c r="K33" s="470"/>
      <c r="L33" s="470"/>
      <c r="M33" s="470"/>
      <c r="N33" s="470"/>
      <c r="O33" s="470"/>
      <c r="P33" s="470"/>
    </row>
    <row r="34" customFormat="false" ht="39" hidden="false" customHeight="true" outlineLevel="0" collapsed="false">
      <c r="A34" s="470"/>
      <c r="B34" s="477"/>
      <c r="C34" s="478" t="s">
        <v>306</v>
      </c>
      <c r="D34" s="478"/>
      <c r="E34" s="478"/>
      <c r="F34" s="479" t="s">
        <v>458</v>
      </c>
      <c r="G34" s="480" t="s">
        <v>459</v>
      </c>
      <c r="H34" s="480" t="s">
        <v>460</v>
      </c>
      <c r="I34" s="480" t="s">
        <v>461</v>
      </c>
      <c r="J34" s="481" t="s">
        <v>462</v>
      </c>
      <c r="K34" s="470"/>
      <c r="L34" s="470"/>
      <c r="M34" s="470"/>
      <c r="N34" s="470"/>
      <c r="O34" s="470"/>
      <c r="P34" s="470"/>
    </row>
    <row r="35" customFormat="false" ht="39" hidden="false" customHeight="true" outlineLevel="0" collapsed="false">
      <c r="A35" s="470"/>
      <c r="B35" s="482"/>
      <c r="C35" s="483" t="s">
        <v>309</v>
      </c>
      <c r="D35" s="483"/>
      <c r="E35" s="483"/>
      <c r="F35" s="484" t="n">
        <v>12.96</v>
      </c>
      <c r="G35" s="485" t="n">
        <v>13.35</v>
      </c>
      <c r="H35" s="485" t="n">
        <v>13.37</v>
      </c>
      <c r="I35" s="485" t="n">
        <v>13.92</v>
      </c>
      <c r="J35" s="486" t="n">
        <v>12.27</v>
      </c>
      <c r="K35" s="470"/>
      <c r="L35" s="470"/>
      <c r="M35" s="470"/>
      <c r="N35" s="470"/>
      <c r="O35" s="470"/>
      <c r="P35" s="470"/>
    </row>
    <row r="36" customFormat="false" ht="39" hidden="false" customHeight="true" outlineLevel="0" collapsed="false">
      <c r="A36" s="470"/>
      <c r="B36" s="482"/>
      <c r="C36" s="483" t="s">
        <v>286</v>
      </c>
      <c r="D36" s="483"/>
      <c r="E36" s="483"/>
      <c r="F36" s="484" t="n">
        <v>7.84</v>
      </c>
      <c r="G36" s="485" t="n">
        <v>7.09</v>
      </c>
      <c r="H36" s="485" t="n">
        <v>7.51</v>
      </c>
      <c r="I36" s="485" t="n">
        <v>8.76</v>
      </c>
      <c r="J36" s="486" t="n">
        <v>5.24</v>
      </c>
      <c r="K36" s="470"/>
      <c r="L36" s="470"/>
      <c r="M36" s="470"/>
      <c r="N36" s="470"/>
      <c r="O36" s="470"/>
      <c r="P36" s="470"/>
    </row>
    <row r="37" customFormat="false" ht="39" hidden="false" customHeight="true" outlineLevel="0" collapsed="false">
      <c r="A37" s="470"/>
      <c r="B37" s="482"/>
      <c r="C37" s="483" t="s">
        <v>312</v>
      </c>
      <c r="D37" s="483"/>
      <c r="E37" s="483"/>
      <c r="F37" s="484" t="n">
        <v>3.27</v>
      </c>
      <c r="G37" s="485" t="n">
        <v>3.38</v>
      </c>
      <c r="H37" s="485" t="n">
        <v>3.28</v>
      </c>
      <c r="I37" s="485" t="n">
        <v>3.39</v>
      </c>
      <c r="J37" s="486" t="n">
        <v>3.16</v>
      </c>
      <c r="K37" s="470"/>
      <c r="L37" s="470"/>
      <c r="M37" s="470"/>
      <c r="N37" s="470"/>
      <c r="O37" s="470"/>
      <c r="P37" s="470"/>
    </row>
    <row r="38" customFormat="false" ht="39" hidden="false" customHeight="true" outlineLevel="0" collapsed="false">
      <c r="A38" s="470"/>
      <c r="B38" s="482"/>
      <c r="C38" s="483" t="s">
        <v>311</v>
      </c>
      <c r="D38" s="483"/>
      <c r="E38" s="483"/>
      <c r="F38" s="484" t="n">
        <v>2.16</v>
      </c>
      <c r="G38" s="485" t="n">
        <v>2.17</v>
      </c>
      <c r="H38" s="485" t="n">
        <v>1.59</v>
      </c>
      <c r="I38" s="485" t="n">
        <v>1.41</v>
      </c>
      <c r="J38" s="486" t="n">
        <v>2.02</v>
      </c>
      <c r="K38" s="470"/>
      <c r="L38" s="470"/>
      <c r="M38" s="470"/>
      <c r="N38" s="470"/>
      <c r="O38" s="470"/>
      <c r="P38" s="470"/>
    </row>
    <row r="39" customFormat="false" ht="39" hidden="false" customHeight="true" outlineLevel="0" collapsed="false">
      <c r="A39" s="470"/>
      <c r="B39" s="482"/>
      <c r="C39" s="483" t="s">
        <v>308</v>
      </c>
      <c r="D39" s="483"/>
      <c r="E39" s="483"/>
      <c r="F39" s="484" t="n">
        <v>0.42</v>
      </c>
      <c r="G39" s="485" t="n">
        <v>0.34</v>
      </c>
      <c r="H39" s="485" t="n">
        <v>0.12</v>
      </c>
      <c r="I39" s="485" t="n">
        <v>0.32</v>
      </c>
      <c r="J39" s="486" t="n">
        <v>0.54</v>
      </c>
      <c r="K39" s="470"/>
      <c r="L39" s="470"/>
      <c r="M39" s="470"/>
      <c r="N39" s="470"/>
      <c r="O39" s="470"/>
      <c r="P39" s="470"/>
    </row>
    <row r="40" customFormat="false" ht="39" hidden="false" customHeight="true" outlineLevel="0" collapsed="false">
      <c r="A40" s="470"/>
      <c r="B40" s="482"/>
      <c r="C40" s="483" t="s">
        <v>307</v>
      </c>
      <c r="D40" s="483"/>
      <c r="E40" s="483"/>
      <c r="F40" s="484" t="n">
        <v>0.08</v>
      </c>
      <c r="G40" s="485" t="n">
        <v>0.04</v>
      </c>
      <c r="H40" s="485" t="n">
        <v>0.04</v>
      </c>
      <c r="I40" s="485" t="n">
        <v>0.05</v>
      </c>
      <c r="J40" s="486" t="n">
        <v>0.06</v>
      </c>
      <c r="K40" s="470"/>
      <c r="L40" s="470"/>
      <c r="M40" s="470"/>
      <c r="N40" s="470"/>
      <c r="O40" s="470"/>
      <c r="P40" s="470"/>
    </row>
    <row r="41" customFormat="false" ht="39" hidden="false" customHeight="true" outlineLevel="0" collapsed="false">
      <c r="A41" s="470"/>
      <c r="B41" s="482"/>
      <c r="C41" s="483" t="s">
        <v>290</v>
      </c>
      <c r="D41" s="483"/>
      <c r="E41" s="483"/>
      <c r="F41" s="484" t="n">
        <v>0.04</v>
      </c>
      <c r="G41" s="485" t="n">
        <v>0.02</v>
      </c>
      <c r="H41" s="485" t="n">
        <v>0.02</v>
      </c>
      <c r="I41" s="485" t="n">
        <v>0.02</v>
      </c>
      <c r="J41" s="486" t="n">
        <v>0.03</v>
      </c>
      <c r="K41" s="470"/>
      <c r="L41" s="470"/>
      <c r="M41" s="470"/>
      <c r="N41" s="470"/>
      <c r="O41" s="470"/>
      <c r="P41" s="470"/>
    </row>
    <row r="42" customFormat="false" ht="39" hidden="false" customHeight="true" outlineLevel="0" collapsed="false">
      <c r="A42" s="470"/>
      <c r="B42" s="487"/>
      <c r="C42" s="483" t="s">
        <v>463</v>
      </c>
      <c r="D42" s="483"/>
      <c r="E42" s="483"/>
      <c r="F42" s="484" t="s">
        <v>47</v>
      </c>
      <c r="G42" s="485" t="s">
        <v>47</v>
      </c>
      <c r="H42" s="485" t="s">
        <v>47</v>
      </c>
      <c r="I42" s="485" t="s">
        <v>47</v>
      </c>
      <c r="J42" s="486" t="s">
        <v>47</v>
      </c>
      <c r="K42" s="470"/>
      <c r="L42" s="470"/>
      <c r="M42" s="470"/>
      <c r="N42" s="470"/>
      <c r="O42" s="470"/>
      <c r="P42" s="470"/>
    </row>
    <row r="43" customFormat="false" ht="39" hidden="false" customHeight="true" outlineLevel="0" collapsed="false">
      <c r="A43" s="470"/>
      <c r="B43" s="488"/>
      <c r="C43" s="489" t="s">
        <v>464</v>
      </c>
      <c r="D43" s="489"/>
      <c r="E43" s="489"/>
      <c r="F43" s="490" t="n">
        <v>0</v>
      </c>
      <c r="G43" s="491" t="n">
        <v>0</v>
      </c>
      <c r="H43" s="491" t="n">
        <v>0</v>
      </c>
      <c r="I43" s="491" t="n">
        <v>0</v>
      </c>
      <c r="J43" s="492" t="n">
        <v>0</v>
      </c>
      <c r="K43" s="470"/>
      <c r="L43" s="470"/>
      <c r="M43" s="470"/>
      <c r="N43" s="470"/>
      <c r="O43" s="470"/>
      <c r="P43" s="470"/>
    </row>
    <row r="44" customFormat="false" ht="39" hidden="false" customHeight="true" outlineLevel="0" collapsed="false">
      <c r="A44" s="470"/>
      <c r="B44" s="493" t="s">
        <v>465</v>
      </c>
      <c r="C44" s="494"/>
      <c r="D44" s="494"/>
      <c r="E44" s="494"/>
      <c r="F44" s="495"/>
      <c r="G44" s="495"/>
      <c r="H44" s="495"/>
      <c r="I44" s="495"/>
      <c r="J44" s="495"/>
      <c r="K44" s="470"/>
      <c r="L44" s="470"/>
      <c r="M44" s="470"/>
      <c r="N44" s="470"/>
      <c r="O44" s="470"/>
      <c r="P44" s="470"/>
    </row>
    <row r="45" customFormat="false" ht="17.25" hidden="false" customHeight="false" outlineLevel="0" collapsed="false">
      <c r="A45" s="470"/>
      <c r="B45" s="470"/>
      <c r="C45" s="470"/>
      <c r="D45" s="470"/>
      <c r="E45" s="470"/>
      <c r="F45" s="470"/>
      <c r="G45" s="470"/>
      <c r="H45" s="470"/>
      <c r="I45" s="470"/>
      <c r="J45" s="470"/>
      <c r="K45" s="470"/>
      <c r="L45" s="470"/>
      <c r="M45" s="470"/>
      <c r="N45" s="470"/>
      <c r="O45" s="470"/>
      <c r="P45" s="470"/>
    </row>
  </sheetData>
  <sheetProtection algorithmName="SHA-512" hashValue="/nOrWlapbhIBnwIB11u4JCMHWMHbsQD1DwKoX62ziIasGjIba7HvcszoZ83+aq+owYfAk+RVnkUPXrEaCHu8wQ==" saltValue="lGJioxJvlRlXyDL4wTrzL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U64"/>
  <sheetViews>
    <sheetView showFormulas="false" showGridLines="false" showRowColHeaders="true" showZeros="true" rightToLeft="false" tabSelected="false" showOutlineSymbols="true" defaultGridColor="true" view="normal" topLeftCell="A1" colorId="64" zoomScale="43" zoomScaleNormal="43" zoomScalePageLayoutView="55" workbookViewId="0">
      <selection pane="topLeft" activeCell="A1" activeCellId="0" sqref="A1"/>
    </sheetView>
  </sheetViews>
  <sheetFormatPr defaultColWidth="11.640625" defaultRowHeight="12.6" zeroHeight="true" outlineLevelRow="0" outlineLevelCol="0"/>
  <cols>
    <col collapsed="false" customWidth="true" hidden="false" outlineLevel="0" max="1" min="1" style="167" width="6.63"/>
    <col collapsed="false" customWidth="true" hidden="false" outlineLevel="0" max="3" min="2" style="167" width="10.87"/>
    <col collapsed="false" customWidth="true" hidden="false" outlineLevel="0" max="4" min="4" style="167" width="10"/>
    <col collapsed="false" customWidth="true" hidden="false" outlineLevel="0" max="10" min="5" style="167" width="11"/>
    <col collapsed="false" customWidth="true" hidden="false" outlineLevel="0" max="15" min="11" style="167" width="13.13"/>
    <col collapsed="false" customWidth="true" hidden="false" outlineLevel="0" max="21" min="16" style="167" width="11.5"/>
    <col collapsed="false" customWidth="false" hidden="true" outlineLevel="0" max="16384" min="22" style="167" width="11.64"/>
  </cols>
  <sheetData>
    <row r="1" customFormat="false" ht="13.5" hidden="false" customHeight="true" outlineLevel="0" collapsed="false">
      <c r="A1" s="406"/>
      <c r="B1" s="406"/>
      <c r="C1" s="406"/>
      <c r="D1" s="406"/>
      <c r="E1" s="406"/>
      <c r="F1" s="406"/>
      <c r="G1" s="406"/>
      <c r="H1" s="406"/>
      <c r="I1" s="406"/>
      <c r="J1" s="406"/>
      <c r="K1" s="406"/>
      <c r="L1" s="406"/>
      <c r="M1" s="406"/>
      <c r="N1" s="406"/>
      <c r="O1" s="406"/>
      <c r="P1" s="406"/>
      <c r="Q1" s="406"/>
      <c r="R1" s="406"/>
      <c r="S1" s="406"/>
      <c r="T1" s="406"/>
      <c r="U1" s="406"/>
    </row>
    <row r="2" customFormat="false" ht="13.5" hidden="false" customHeight="true" outlineLevel="0" collapsed="false">
      <c r="A2" s="406"/>
      <c r="B2" s="406"/>
      <c r="C2" s="406"/>
      <c r="D2" s="406"/>
      <c r="E2" s="406"/>
      <c r="F2" s="406"/>
      <c r="G2" s="406"/>
      <c r="H2" s="406"/>
      <c r="I2" s="406"/>
      <c r="J2" s="406"/>
      <c r="K2" s="406"/>
      <c r="L2" s="406"/>
      <c r="M2" s="406"/>
      <c r="N2" s="406"/>
      <c r="O2" s="406"/>
      <c r="P2" s="406"/>
      <c r="Q2" s="406"/>
      <c r="R2" s="406"/>
      <c r="S2" s="406"/>
      <c r="T2" s="406"/>
      <c r="U2" s="406"/>
    </row>
    <row r="3" customFormat="false" ht="13.5" hidden="false" customHeight="true" outlineLevel="0" collapsed="false">
      <c r="A3" s="406"/>
      <c r="B3" s="406"/>
      <c r="C3" s="406"/>
      <c r="D3" s="406"/>
      <c r="E3" s="406"/>
      <c r="F3" s="406"/>
      <c r="G3" s="406"/>
      <c r="H3" s="406"/>
      <c r="I3" s="406"/>
      <c r="J3" s="406"/>
      <c r="K3" s="406"/>
      <c r="L3" s="406"/>
      <c r="M3" s="406"/>
      <c r="N3" s="406"/>
      <c r="O3" s="406"/>
      <c r="P3" s="406"/>
      <c r="Q3" s="406"/>
      <c r="R3" s="406"/>
      <c r="S3" s="406"/>
      <c r="T3" s="406"/>
      <c r="U3" s="406"/>
    </row>
    <row r="4" customFormat="false" ht="13.5" hidden="false" customHeight="true" outlineLevel="0" collapsed="false">
      <c r="A4" s="406"/>
      <c r="B4" s="406"/>
      <c r="C4" s="406"/>
      <c r="D4" s="406"/>
      <c r="E4" s="406"/>
      <c r="F4" s="406"/>
      <c r="G4" s="406"/>
      <c r="H4" s="406"/>
      <c r="I4" s="406"/>
      <c r="J4" s="406"/>
      <c r="K4" s="406"/>
      <c r="L4" s="406"/>
      <c r="M4" s="406"/>
      <c r="N4" s="406"/>
      <c r="O4" s="406"/>
      <c r="P4" s="406"/>
      <c r="Q4" s="406"/>
      <c r="R4" s="406"/>
      <c r="S4" s="406"/>
      <c r="T4" s="406"/>
      <c r="U4" s="406"/>
    </row>
    <row r="5" customFormat="false" ht="13.5" hidden="false" customHeight="true" outlineLevel="0" collapsed="false">
      <c r="A5" s="406"/>
      <c r="B5" s="406"/>
      <c r="C5" s="406"/>
      <c r="D5" s="406"/>
      <c r="E5" s="406"/>
      <c r="F5" s="406"/>
      <c r="G5" s="406"/>
      <c r="H5" s="406"/>
      <c r="I5" s="406"/>
      <c r="J5" s="406"/>
      <c r="K5" s="406"/>
      <c r="L5" s="406"/>
      <c r="M5" s="406"/>
      <c r="N5" s="406"/>
      <c r="O5" s="406"/>
      <c r="P5" s="406"/>
      <c r="Q5" s="406"/>
      <c r="R5" s="406"/>
      <c r="S5" s="406"/>
      <c r="T5" s="406"/>
      <c r="U5" s="406"/>
    </row>
    <row r="6" customFormat="false" ht="13.5" hidden="false" customHeight="true" outlineLevel="0" collapsed="false">
      <c r="A6" s="406"/>
      <c r="B6" s="406"/>
      <c r="C6" s="406"/>
      <c r="D6" s="406"/>
      <c r="E6" s="406"/>
      <c r="F6" s="406"/>
      <c r="G6" s="406"/>
      <c r="H6" s="406"/>
      <c r="I6" s="406"/>
      <c r="J6" s="406"/>
      <c r="K6" s="406"/>
      <c r="L6" s="406"/>
      <c r="M6" s="406"/>
      <c r="N6" s="406"/>
      <c r="O6" s="406"/>
      <c r="P6" s="406"/>
      <c r="Q6" s="406"/>
      <c r="R6" s="406"/>
      <c r="S6" s="406"/>
      <c r="T6" s="406"/>
      <c r="U6" s="406"/>
    </row>
    <row r="7" customFormat="false" ht="13.5" hidden="false" customHeight="true" outlineLevel="0" collapsed="false">
      <c r="A7" s="406"/>
      <c r="B7" s="406"/>
      <c r="C7" s="406"/>
      <c r="D7" s="406"/>
      <c r="E7" s="406"/>
      <c r="F7" s="406"/>
      <c r="G7" s="406"/>
      <c r="H7" s="406"/>
      <c r="I7" s="406"/>
      <c r="J7" s="406"/>
      <c r="K7" s="406"/>
      <c r="L7" s="406"/>
      <c r="M7" s="406"/>
      <c r="N7" s="406"/>
      <c r="O7" s="406"/>
      <c r="P7" s="406"/>
      <c r="Q7" s="406"/>
      <c r="R7" s="406"/>
      <c r="S7" s="406"/>
      <c r="T7" s="406"/>
      <c r="U7" s="406"/>
    </row>
    <row r="8" customFormat="false" ht="13.5" hidden="false" customHeight="true" outlineLevel="0" collapsed="false">
      <c r="A8" s="406"/>
      <c r="B8" s="406"/>
      <c r="C8" s="406"/>
      <c r="D8" s="406"/>
      <c r="E8" s="406"/>
      <c r="F8" s="406"/>
      <c r="G8" s="406"/>
      <c r="H8" s="406"/>
      <c r="I8" s="406"/>
      <c r="J8" s="406"/>
      <c r="K8" s="406"/>
      <c r="L8" s="406"/>
      <c r="M8" s="406"/>
      <c r="N8" s="406"/>
      <c r="O8" s="406"/>
      <c r="P8" s="406"/>
      <c r="Q8" s="406"/>
      <c r="R8" s="406"/>
      <c r="S8" s="406"/>
      <c r="T8" s="406"/>
      <c r="U8" s="406"/>
    </row>
    <row r="9" customFormat="false" ht="13.5" hidden="false" customHeight="true" outlineLevel="0" collapsed="false">
      <c r="A9" s="406"/>
      <c r="B9" s="406"/>
      <c r="C9" s="406"/>
      <c r="D9" s="406"/>
      <c r="E9" s="406"/>
      <c r="F9" s="406"/>
      <c r="G9" s="406"/>
      <c r="H9" s="406"/>
      <c r="I9" s="406"/>
      <c r="J9" s="406"/>
      <c r="K9" s="406"/>
      <c r="L9" s="406"/>
      <c r="M9" s="406"/>
      <c r="N9" s="406"/>
      <c r="O9" s="406"/>
      <c r="P9" s="406"/>
      <c r="Q9" s="406"/>
      <c r="R9" s="406"/>
      <c r="S9" s="406"/>
      <c r="T9" s="406"/>
      <c r="U9" s="406"/>
    </row>
    <row r="10" customFormat="false" ht="13.5" hidden="false" customHeight="true" outlineLevel="0" collapsed="false">
      <c r="A10" s="406"/>
      <c r="B10" s="406"/>
      <c r="C10" s="406"/>
      <c r="D10" s="406"/>
      <c r="E10" s="406"/>
      <c r="F10" s="406"/>
      <c r="G10" s="406"/>
      <c r="H10" s="406"/>
      <c r="I10" s="406"/>
      <c r="J10" s="406"/>
      <c r="K10" s="406"/>
      <c r="L10" s="406"/>
      <c r="M10" s="406"/>
      <c r="N10" s="406"/>
      <c r="O10" s="406"/>
      <c r="P10" s="406"/>
      <c r="Q10" s="406"/>
      <c r="R10" s="406"/>
      <c r="S10" s="406"/>
      <c r="T10" s="406"/>
      <c r="U10" s="406"/>
    </row>
    <row r="11" customFormat="false" ht="13.5" hidden="false" customHeight="true" outlineLevel="0" collapsed="false">
      <c r="A11" s="406"/>
      <c r="B11" s="406"/>
      <c r="C11" s="406"/>
      <c r="D11" s="406"/>
      <c r="E11" s="406"/>
      <c r="F11" s="406"/>
      <c r="G11" s="406"/>
      <c r="H11" s="406"/>
      <c r="I11" s="406"/>
      <c r="J11" s="406"/>
      <c r="K11" s="406"/>
      <c r="L11" s="406"/>
      <c r="M11" s="406"/>
      <c r="N11" s="406"/>
      <c r="O11" s="406"/>
      <c r="P11" s="406"/>
      <c r="Q11" s="406"/>
      <c r="R11" s="406"/>
      <c r="S11" s="406"/>
      <c r="T11" s="406"/>
      <c r="U11" s="406"/>
    </row>
    <row r="12" customFormat="false" ht="13.5" hidden="false" customHeight="true" outlineLevel="0" collapsed="false">
      <c r="A12" s="406"/>
      <c r="B12" s="406"/>
      <c r="C12" s="406"/>
      <c r="D12" s="406"/>
      <c r="E12" s="406"/>
      <c r="F12" s="406"/>
      <c r="G12" s="406"/>
      <c r="H12" s="406"/>
      <c r="I12" s="406"/>
      <c r="J12" s="406"/>
      <c r="K12" s="406"/>
      <c r="L12" s="406"/>
      <c r="M12" s="406"/>
      <c r="N12" s="406"/>
      <c r="O12" s="406"/>
      <c r="P12" s="406"/>
      <c r="Q12" s="406"/>
      <c r="R12" s="406"/>
      <c r="S12" s="406"/>
      <c r="T12" s="406"/>
      <c r="U12" s="406"/>
    </row>
    <row r="13" customFormat="false" ht="13.5" hidden="false" customHeight="true" outlineLevel="0" collapsed="false">
      <c r="A13" s="406"/>
      <c r="B13" s="406"/>
      <c r="C13" s="406"/>
      <c r="D13" s="406"/>
      <c r="E13" s="406"/>
      <c r="F13" s="406"/>
      <c r="G13" s="406"/>
      <c r="H13" s="406"/>
      <c r="I13" s="406"/>
      <c r="J13" s="406"/>
      <c r="K13" s="406"/>
      <c r="L13" s="406"/>
      <c r="M13" s="406"/>
      <c r="N13" s="406"/>
      <c r="O13" s="406"/>
      <c r="P13" s="406"/>
      <c r="Q13" s="406"/>
      <c r="R13" s="406"/>
      <c r="S13" s="406"/>
      <c r="T13" s="406"/>
      <c r="U13" s="406"/>
    </row>
    <row r="14" customFormat="false" ht="13.5" hidden="false" customHeight="true" outlineLevel="0" collapsed="false">
      <c r="A14" s="406"/>
      <c r="B14" s="406"/>
      <c r="C14" s="406"/>
      <c r="D14" s="406"/>
      <c r="E14" s="406"/>
      <c r="F14" s="406"/>
      <c r="G14" s="406"/>
      <c r="H14" s="406"/>
      <c r="I14" s="406"/>
      <c r="J14" s="406"/>
      <c r="K14" s="406"/>
      <c r="L14" s="406"/>
      <c r="M14" s="406"/>
      <c r="N14" s="406"/>
      <c r="O14" s="406"/>
      <c r="P14" s="406"/>
      <c r="Q14" s="406"/>
      <c r="R14" s="406"/>
      <c r="S14" s="406"/>
      <c r="T14" s="406"/>
      <c r="U14" s="406"/>
    </row>
    <row r="15" customFormat="false" ht="13.5" hidden="false" customHeight="true" outlineLevel="0" collapsed="false">
      <c r="A15" s="406"/>
      <c r="B15" s="406"/>
      <c r="C15" s="406"/>
      <c r="D15" s="406"/>
      <c r="E15" s="406"/>
      <c r="F15" s="406"/>
      <c r="G15" s="406"/>
      <c r="H15" s="406"/>
      <c r="I15" s="406"/>
      <c r="J15" s="406"/>
      <c r="K15" s="406"/>
      <c r="L15" s="406"/>
      <c r="M15" s="406"/>
      <c r="N15" s="406"/>
      <c r="O15" s="406"/>
      <c r="P15" s="406"/>
      <c r="Q15" s="406"/>
      <c r="R15" s="406"/>
      <c r="S15" s="406"/>
      <c r="T15" s="406"/>
      <c r="U15" s="406"/>
    </row>
    <row r="16" customFormat="false" ht="13.5" hidden="false" customHeight="true" outlineLevel="0" collapsed="false">
      <c r="A16" s="406"/>
      <c r="B16" s="406"/>
      <c r="C16" s="406"/>
      <c r="D16" s="406"/>
      <c r="E16" s="406"/>
      <c r="F16" s="406"/>
      <c r="G16" s="406"/>
      <c r="H16" s="406"/>
      <c r="I16" s="406"/>
      <c r="J16" s="406"/>
      <c r="K16" s="406"/>
      <c r="L16" s="406"/>
      <c r="M16" s="406"/>
      <c r="N16" s="406"/>
      <c r="O16" s="406"/>
      <c r="P16" s="406"/>
      <c r="Q16" s="406"/>
      <c r="R16" s="406"/>
      <c r="S16" s="406"/>
      <c r="T16" s="406"/>
      <c r="U16" s="406"/>
    </row>
    <row r="17" customFormat="false" ht="13.5" hidden="false" customHeight="true" outlineLevel="0" collapsed="false">
      <c r="A17" s="406"/>
      <c r="B17" s="406"/>
      <c r="C17" s="406"/>
      <c r="D17" s="406"/>
      <c r="E17" s="406"/>
      <c r="F17" s="406"/>
      <c r="G17" s="406"/>
      <c r="H17" s="406"/>
      <c r="I17" s="406"/>
      <c r="J17" s="406"/>
      <c r="K17" s="406"/>
      <c r="L17" s="406"/>
      <c r="M17" s="406"/>
      <c r="N17" s="406"/>
      <c r="O17" s="406"/>
      <c r="P17" s="406"/>
      <c r="Q17" s="406"/>
      <c r="R17" s="406"/>
      <c r="S17" s="406"/>
      <c r="T17" s="406"/>
      <c r="U17" s="406"/>
    </row>
    <row r="18" customFormat="false" ht="13.5" hidden="false" customHeight="true" outlineLevel="0" collapsed="false">
      <c r="A18" s="406"/>
      <c r="B18" s="406"/>
      <c r="C18" s="406"/>
      <c r="D18" s="406"/>
      <c r="E18" s="406"/>
      <c r="F18" s="406"/>
      <c r="G18" s="406"/>
      <c r="H18" s="406"/>
      <c r="I18" s="406"/>
      <c r="J18" s="406"/>
      <c r="K18" s="406"/>
      <c r="L18" s="406"/>
      <c r="M18" s="406"/>
      <c r="N18" s="406"/>
      <c r="O18" s="406"/>
      <c r="P18" s="406"/>
      <c r="Q18" s="406"/>
      <c r="R18" s="406"/>
      <c r="S18" s="406"/>
      <c r="T18" s="406"/>
      <c r="U18" s="406"/>
    </row>
    <row r="19" customFormat="false" ht="13.5" hidden="false" customHeight="true" outlineLevel="0" collapsed="false">
      <c r="A19" s="406"/>
      <c r="B19" s="406"/>
      <c r="C19" s="406"/>
      <c r="D19" s="406"/>
      <c r="E19" s="406"/>
      <c r="F19" s="406"/>
      <c r="G19" s="406"/>
      <c r="H19" s="406"/>
      <c r="I19" s="406"/>
      <c r="J19" s="406"/>
      <c r="K19" s="406"/>
      <c r="L19" s="406"/>
      <c r="M19" s="406"/>
      <c r="N19" s="406"/>
      <c r="O19" s="406"/>
      <c r="P19" s="406"/>
      <c r="Q19" s="406"/>
      <c r="R19" s="406"/>
      <c r="S19" s="406"/>
      <c r="T19" s="406"/>
      <c r="U19" s="406"/>
    </row>
    <row r="20" customFormat="false" ht="13.5" hidden="false" customHeight="true" outlineLevel="0" collapsed="false">
      <c r="A20" s="406"/>
      <c r="B20" s="406"/>
      <c r="C20" s="406"/>
      <c r="D20" s="406"/>
      <c r="E20" s="406"/>
      <c r="F20" s="406"/>
      <c r="G20" s="406"/>
      <c r="H20" s="406"/>
      <c r="I20" s="406"/>
      <c r="J20" s="406"/>
      <c r="K20" s="406"/>
      <c r="L20" s="406"/>
      <c r="M20" s="406"/>
      <c r="N20" s="406"/>
      <c r="O20" s="406"/>
      <c r="P20" s="406"/>
      <c r="Q20" s="406"/>
      <c r="R20" s="406"/>
      <c r="S20" s="406"/>
      <c r="T20" s="406"/>
      <c r="U20" s="406"/>
    </row>
    <row r="21" customFormat="false" ht="13.5" hidden="false" customHeight="true" outlineLevel="0" collapsed="false">
      <c r="A21" s="406"/>
      <c r="B21" s="406"/>
      <c r="C21" s="406"/>
      <c r="D21" s="406"/>
      <c r="E21" s="406"/>
      <c r="F21" s="406"/>
      <c r="G21" s="406"/>
      <c r="H21" s="406"/>
      <c r="I21" s="406"/>
      <c r="J21" s="406"/>
      <c r="K21" s="406"/>
      <c r="L21" s="406"/>
      <c r="M21" s="406"/>
      <c r="N21" s="406"/>
      <c r="O21" s="406"/>
      <c r="P21" s="406"/>
      <c r="Q21" s="406"/>
      <c r="R21" s="406"/>
      <c r="S21" s="406"/>
      <c r="T21" s="406"/>
      <c r="U21" s="406"/>
    </row>
    <row r="22" customFormat="false" ht="13.5" hidden="false" customHeight="true" outlineLevel="0" collapsed="false">
      <c r="A22" s="406"/>
      <c r="B22" s="406"/>
      <c r="C22" s="406"/>
      <c r="D22" s="406"/>
      <c r="E22" s="406"/>
      <c r="F22" s="406"/>
      <c r="G22" s="406"/>
      <c r="H22" s="406"/>
      <c r="I22" s="406"/>
      <c r="J22" s="406"/>
      <c r="K22" s="406"/>
      <c r="L22" s="406"/>
      <c r="M22" s="406"/>
      <c r="N22" s="406"/>
      <c r="O22" s="406"/>
      <c r="P22" s="406"/>
      <c r="Q22" s="406"/>
      <c r="R22" s="406"/>
      <c r="S22" s="406"/>
      <c r="T22" s="406"/>
      <c r="U22" s="406"/>
    </row>
    <row r="23" customFormat="false" ht="13.5" hidden="false" customHeight="true" outlineLevel="0" collapsed="false">
      <c r="A23" s="406"/>
      <c r="B23" s="406"/>
      <c r="C23" s="406"/>
      <c r="D23" s="406"/>
      <c r="E23" s="406"/>
      <c r="F23" s="406"/>
      <c r="G23" s="406"/>
      <c r="H23" s="406"/>
      <c r="I23" s="406"/>
      <c r="J23" s="406"/>
      <c r="K23" s="406"/>
      <c r="L23" s="406"/>
      <c r="M23" s="406"/>
      <c r="N23" s="406"/>
      <c r="O23" s="406"/>
      <c r="P23" s="406"/>
      <c r="Q23" s="406"/>
      <c r="R23" s="406"/>
      <c r="S23" s="406"/>
      <c r="T23" s="406"/>
      <c r="U23" s="406"/>
    </row>
    <row r="24" customFormat="false" ht="13.5" hidden="false" customHeight="true" outlineLevel="0" collapsed="false">
      <c r="A24" s="406"/>
      <c r="B24" s="406"/>
      <c r="C24" s="406"/>
      <c r="D24" s="406"/>
      <c r="E24" s="406"/>
      <c r="F24" s="406"/>
      <c r="G24" s="406"/>
      <c r="H24" s="406"/>
      <c r="I24" s="406"/>
      <c r="J24" s="406"/>
      <c r="K24" s="406"/>
      <c r="L24" s="406"/>
      <c r="M24" s="406"/>
      <c r="N24" s="406"/>
      <c r="O24" s="406"/>
      <c r="P24" s="406"/>
      <c r="Q24" s="406"/>
      <c r="R24" s="406"/>
      <c r="S24" s="406"/>
      <c r="T24" s="406"/>
      <c r="U24" s="406"/>
    </row>
    <row r="25" customFormat="false" ht="13.5" hidden="false" customHeight="true" outlineLevel="0" collapsed="false">
      <c r="A25" s="406"/>
      <c r="B25" s="406"/>
      <c r="C25" s="406"/>
      <c r="D25" s="406"/>
      <c r="E25" s="406"/>
      <c r="F25" s="406"/>
      <c r="G25" s="406"/>
      <c r="H25" s="406"/>
      <c r="I25" s="406"/>
      <c r="J25" s="406"/>
      <c r="K25" s="406"/>
      <c r="L25" s="406"/>
      <c r="M25" s="406"/>
      <c r="N25" s="406"/>
      <c r="O25" s="406"/>
      <c r="P25" s="406"/>
      <c r="Q25" s="406"/>
      <c r="R25" s="406"/>
      <c r="S25" s="406"/>
      <c r="T25" s="406"/>
      <c r="U25" s="406"/>
    </row>
    <row r="26" customFormat="false" ht="13.5" hidden="false" customHeight="true" outlineLevel="0" collapsed="false">
      <c r="A26" s="406"/>
      <c r="B26" s="406"/>
      <c r="C26" s="406"/>
      <c r="D26" s="406"/>
      <c r="E26" s="406"/>
      <c r="F26" s="406"/>
      <c r="G26" s="406"/>
      <c r="H26" s="406"/>
      <c r="I26" s="406"/>
      <c r="J26" s="406"/>
      <c r="K26" s="406"/>
      <c r="L26" s="406"/>
      <c r="M26" s="406"/>
      <c r="N26" s="406"/>
      <c r="O26" s="406"/>
      <c r="P26" s="406"/>
      <c r="Q26" s="406"/>
      <c r="R26" s="406"/>
      <c r="S26" s="406"/>
      <c r="T26" s="406"/>
      <c r="U26" s="406"/>
    </row>
    <row r="27" customFormat="false" ht="13.5" hidden="false" customHeight="true" outlineLevel="0" collapsed="false">
      <c r="A27" s="406"/>
      <c r="B27" s="406"/>
      <c r="C27" s="406"/>
      <c r="D27" s="406"/>
      <c r="E27" s="406"/>
      <c r="F27" s="406"/>
      <c r="G27" s="406"/>
      <c r="H27" s="406"/>
      <c r="I27" s="406"/>
      <c r="J27" s="406"/>
      <c r="K27" s="406"/>
      <c r="L27" s="406"/>
      <c r="M27" s="406"/>
      <c r="N27" s="406"/>
      <c r="O27" s="406"/>
      <c r="P27" s="406"/>
      <c r="Q27" s="406"/>
      <c r="R27" s="406"/>
      <c r="S27" s="406"/>
      <c r="T27" s="406"/>
      <c r="U27" s="406"/>
    </row>
    <row r="28" customFormat="false" ht="13.5" hidden="false" customHeight="true" outlineLevel="0" collapsed="false">
      <c r="A28" s="406"/>
      <c r="B28" s="406"/>
      <c r="C28" s="406"/>
      <c r="D28" s="406"/>
      <c r="E28" s="406"/>
      <c r="F28" s="406"/>
      <c r="G28" s="406"/>
      <c r="H28" s="406"/>
      <c r="I28" s="406"/>
      <c r="J28" s="406"/>
      <c r="K28" s="406"/>
      <c r="L28" s="406"/>
      <c r="M28" s="406"/>
      <c r="N28" s="406"/>
      <c r="O28" s="406"/>
      <c r="P28" s="406"/>
      <c r="Q28" s="406"/>
      <c r="R28" s="406"/>
      <c r="S28" s="406"/>
      <c r="T28" s="406"/>
      <c r="U28" s="406"/>
    </row>
    <row r="29" customFormat="false" ht="13.5" hidden="false" customHeight="true" outlineLevel="0" collapsed="false">
      <c r="A29" s="406"/>
      <c r="B29" s="406"/>
      <c r="C29" s="406"/>
      <c r="D29" s="406"/>
      <c r="E29" s="406"/>
      <c r="F29" s="406"/>
      <c r="G29" s="406"/>
      <c r="H29" s="406"/>
      <c r="I29" s="406"/>
      <c r="J29" s="406"/>
      <c r="K29" s="406"/>
      <c r="L29" s="406"/>
      <c r="M29" s="406"/>
      <c r="N29" s="406"/>
      <c r="O29" s="406"/>
      <c r="P29" s="406"/>
      <c r="Q29" s="406"/>
      <c r="R29" s="406"/>
      <c r="S29" s="406"/>
      <c r="T29" s="406"/>
      <c r="U29" s="406"/>
    </row>
    <row r="30" customFormat="false" ht="13.5" hidden="false" customHeight="true" outlineLevel="0" collapsed="false">
      <c r="A30" s="406"/>
      <c r="B30" s="406"/>
      <c r="C30" s="406"/>
      <c r="D30" s="406"/>
      <c r="E30" s="406"/>
      <c r="F30" s="406"/>
      <c r="G30" s="406"/>
      <c r="H30" s="406"/>
      <c r="I30" s="406"/>
      <c r="J30" s="406"/>
      <c r="K30" s="406"/>
      <c r="L30" s="406"/>
      <c r="M30" s="406"/>
      <c r="N30" s="406"/>
      <c r="O30" s="406"/>
      <c r="P30" s="406"/>
      <c r="Q30" s="406"/>
      <c r="R30" s="406"/>
      <c r="S30" s="406"/>
      <c r="T30" s="406"/>
      <c r="U30" s="406"/>
    </row>
    <row r="31" customFormat="false" ht="13.5" hidden="false" customHeight="true" outlineLevel="0" collapsed="false">
      <c r="A31" s="406"/>
      <c r="B31" s="406"/>
      <c r="C31" s="406"/>
      <c r="D31" s="406"/>
      <c r="E31" s="406"/>
      <c r="F31" s="406"/>
      <c r="G31" s="406"/>
      <c r="H31" s="406"/>
      <c r="I31" s="406"/>
      <c r="J31" s="406"/>
      <c r="K31" s="406"/>
      <c r="L31" s="406"/>
      <c r="M31" s="406"/>
      <c r="N31" s="406"/>
      <c r="O31" s="406"/>
      <c r="P31" s="406"/>
      <c r="Q31" s="406"/>
      <c r="R31" s="406"/>
      <c r="S31" s="406"/>
      <c r="T31" s="406"/>
      <c r="U31" s="406"/>
    </row>
    <row r="32" customFormat="false" ht="13.5" hidden="false" customHeight="true" outlineLevel="0" collapsed="false">
      <c r="A32" s="406"/>
      <c r="B32" s="406"/>
      <c r="C32" s="406"/>
      <c r="D32" s="406"/>
      <c r="E32" s="406"/>
      <c r="F32" s="406"/>
      <c r="G32" s="406"/>
      <c r="H32" s="406"/>
      <c r="I32" s="406"/>
      <c r="J32" s="406"/>
      <c r="K32" s="406"/>
      <c r="L32" s="406"/>
      <c r="M32" s="406"/>
      <c r="N32" s="406"/>
      <c r="O32" s="406"/>
      <c r="P32" s="406"/>
      <c r="Q32" s="406"/>
      <c r="R32" s="406"/>
      <c r="S32" s="406"/>
      <c r="T32" s="406"/>
      <c r="U32" s="406"/>
    </row>
    <row r="33" customFormat="false" ht="13.5" hidden="false" customHeight="true" outlineLevel="0" collapsed="false">
      <c r="A33" s="406"/>
      <c r="B33" s="406"/>
      <c r="C33" s="406"/>
      <c r="D33" s="406"/>
      <c r="E33" s="406"/>
      <c r="F33" s="406"/>
      <c r="G33" s="406"/>
      <c r="H33" s="406"/>
      <c r="I33" s="406"/>
      <c r="J33" s="406"/>
      <c r="K33" s="406"/>
      <c r="L33" s="406"/>
      <c r="M33" s="406"/>
      <c r="N33" s="406"/>
      <c r="O33" s="406"/>
      <c r="P33" s="406"/>
      <c r="Q33" s="406"/>
      <c r="R33" s="406"/>
      <c r="S33" s="406"/>
      <c r="T33" s="406"/>
      <c r="U33" s="406"/>
    </row>
    <row r="34" customFormat="false" ht="13.5" hidden="false" customHeight="true" outlineLevel="0" collapsed="false">
      <c r="A34" s="406"/>
      <c r="B34" s="406"/>
      <c r="C34" s="406"/>
      <c r="D34" s="406"/>
      <c r="E34" s="406"/>
      <c r="F34" s="406"/>
      <c r="G34" s="406"/>
      <c r="H34" s="406"/>
      <c r="I34" s="406"/>
      <c r="J34" s="406"/>
      <c r="K34" s="406"/>
      <c r="L34" s="406"/>
      <c r="M34" s="406"/>
      <c r="N34" s="406"/>
      <c r="O34" s="406"/>
      <c r="P34" s="406"/>
      <c r="Q34" s="406"/>
      <c r="R34" s="406"/>
      <c r="S34" s="406"/>
      <c r="T34" s="406"/>
      <c r="U34" s="406"/>
    </row>
    <row r="35" customFormat="false" ht="13.5" hidden="false" customHeight="true" outlineLevel="0" collapsed="false">
      <c r="A35" s="406"/>
      <c r="B35" s="406"/>
      <c r="C35" s="406"/>
      <c r="D35" s="406"/>
      <c r="E35" s="406"/>
      <c r="F35" s="406"/>
      <c r="G35" s="406"/>
      <c r="H35" s="406"/>
      <c r="I35" s="406"/>
      <c r="J35" s="406"/>
      <c r="K35" s="406"/>
      <c r="L35" s="406"/>
      <c r="M35" s="406"/>
      <c r="N35" s="406"/>
      <c r="O35" s="406"/>
      <c r="P35" s="406"/>
      <c r="Q35" s="406"/>
      <c r="R35" s="406"/>
      <c r="S35" s="406"/>
      <c r="T35" s="406"/>
      <c r="U35" s="406"/>
    </row>
    <row r="36" customFormat="false" ht="13.5" hidden="false" customHeight="true" outlineLevel="0" collapsed="false">
      <c r="A36" s="406"/>
      <c r="B36" s="406"/>
      <c r="C36" s="406"/>
      <c r="D36" s="406"/>
      <c r="E36" s="406"/>
      <c r="F36" s="406"/>
      <c r="G36" s="406"/>
      <c r="H36" s="406"/>
      <c r="I36" s="406"/>
      <c r="J36" s="406"/>
      <c r="K36" s="406"/>
      <c r="L36" s="406"/>
      <c r="M36" s="406"/>
      <c r="N36" s="406"/>
      <c r="O36" s="406"/>
      <c r="P36" s="406"/>
      <c r="Q36" s="406"/>
      <c r="R36" s="406"/>
      <c r="S36" s="406"/>
      <c r="T36" s="406"/>
      <c r="U36" s="406"/>
    </row>
    <row r="37" customFormat="false" ht="13.5" hidden="false" customHeight="true" outlineLevel="0" collapsed="false">
      <c r="A37" s="406"/>
      <c r="B37" s="406"/>
      <c r="C37" s="406"/>
      <c r="D37" s="406"/>
      <c r="E37" s="406"/>
      <c r="F37" s="406"/>
      <c r="G37" s="406"/>
      <c r="H37" s="406"/>
      <c r="I37" s="406"/>
      <c r="J37" s="406"/>
      <c r="K37" s="406"/>
      <c r="L37" s="406"/>
      <c r="M37" s="406"/>
      <c r="N37" s="406"/>
      <c r="O37" s="406"/>
      <c r="P37" s="406"/>
      <c r="Q37" s="406"/>
      <c r="R37" s="406"/>
      <c r="S37" s="406"/>
      <c r="T37" s="406"/>
      <c r="U37" s="406"/>
    </row>
    <row r="38" customFormat="false" ht="13.5" hidden="false" customHeight="true" outlineLevel="0" collapsed="false">
      <c r="A38" s="406"/>
      <c r="B38" s="406"/>
      <c r="C38" s="406"/>
      <c r="D38" s="406"/>
      <c r="E38" s="406"/>
      <c r="F38" s="406"/>
      <c r="G38" s="406"/>
      <c r="H38" s="406"/>
      <c r="I38" s="406"/>
      <c r="J38" s="406"/>
      <c r="K38" s="406"/>
      <c r="L38" s="406"/>
      <c r="M38" s="406"/>
      <c r="N38" s="406"/>
      <c r="O38" s="406"/>
      <c r="P38" s="406"/>
      <c r="Q38" s="406"/>
      <c r="R38" s="406"/>
      <c r="S38" s="406"/>
      <c r="T38" s="406"/>
      <c r="U38" s="406"/>
    </row>
    <row r="39" customFormat="false" ht="13.5" hidden="false" customHeight="true" outlineLevel="0" collapsed="false">
      <c r="A39" s="406"/>
      <c r="B39" s="406"/>
      <c r="C39" s="406"/>
      <c r="D39" s="406"/>
      <c r="E39" s="406"/>
      <c r="F39" s="406"/>
      <c r="G39" s="406"/>
      <c r="H39" s="406"/>
      <c r="I39" s="406"/>
      <c r="J39" s="406"/>
      <c r="K39" s="406"/>
      <c r="L39" s="406"/>
      <c r="M39" s="406"/>
      <c r="N39" s="406"/>
      <c r="O39" s="406"/>
      <c r="P39" s="406"/>
      <c r="Q39" s="406"/>
      <c r="R39" s="406"/>
      <c r="S39" s="406"/>
      <c r="T39" s="406"/>
      <c r="U39" s="406"/>
    </row>
    <row r="40" customFormat="false" ht="13.5" hidden="false" customHeight="true" outlineLevel="0" collapsed="false">
      <c r="A40" s="406"/>
      <c r="B40" s="406"/>
      <c r="C40" s="406"/>
      <c r="D40" s="406"/>
      <c r="E40" s="406"/>
      <c r="F40" s="406"/>
      <c r="G40" s="406"/>
      <c r="H40" s="406"/>
      <c r="I40" s="406"/>
      <c r="J40" s="406"/>
      <c r="K40" s="406"/>
      <c r="L40" s="406"/>
      <c r="M40" s="406"/>
      <c r="N40" s="406"/>
      <c r="O40" s="406"/>
      <c r="P40" s="406"/>
      <c r="Q40" s="406"/>
      <c r="R40" s="406"/>
      <c r="S40" s="406"/>
      <c r="T40" s="406"/>
      <c r="U40" s="406"/>
    </row>
    <row r="41" customFormat="false" ht="13.5" hidden="false" customHeight="true" outlineLevel="0" collapsed="false">
      <c r="A41" s="406"/>
      <c r="B41" s="406"/>
      <c r="C41" s="406"/>
      <c r="D41" s="406"/>
      <c r="E41" s="406"/>
      <c r="F41" s="406"/>
      <c r="G41" s="406"/>
      <c r="H41" s="406"/>
      <c r="I41" s="406"/>
      <c r="J41" s="406"/>
      <c r="K41" s="406"/>
      <c r="L41" s="406"/>
      <c r="M41" s="406"/>
      <c r="N41" s="406"/>
      <c r="O41" s="406"/>
      <c r="P41" s="406"/>
      <c r="Q41" s="406"/>
      <c r="R41" s="406"/>
      <c r="S41" s="406"/>
      <c r="T41" s="406"/>
      <c r="U41" s="406"/>
    </row>
    <row r="42" customFormat="false" ht="13.5" hidden="false" customHeight="true" outlineLevel="0" collapsed="false">
      <c r="A42" s="406"/>
      <c r="B42" s="406"/>
      <c r="C42" s="406"/>
      <c r="D42" s="406"/>
      <c r="E42" s="406"/>
      <c r="F42" s="406"/>
      <c r="G42" s="406"/>
      <c r="H42" s="406"/>
      <c r="I42" s="406"/>
      <c r="J42" s="406"/>
      <c r="K42" s="406"/>
      <c r="L42" s="406"/>
      <c r="M42" s="406"/>
      <c r="N42" s="406"/>
      <c r="O42" s="406"/>
      <c r="P42" s="406"/>
      <c r="Q42" s="406"/>
      <c r="R42" s="406"/>
      <c r="S42" s="406"/>
      <c r="T42" s="406"/>
      <c r="U42" s="406"/>
    </row>
    <row r="43" customFormat="false" ht="30.75" hidden="false" customHeight="true" outlineLevel="0" collapsed="false">
      <c r="A43" s="406"/>
      <c r="B43" s="406"/>
      <c r="C43" s="406"/>
      <c r="D43" s="406"/>
      <c r="E43" s="406"/>
      <c r="F43" s="406"/>
      <c r="G43" s="406"/>
      <c r="H43" s="406"/>
      <c r="I43" s="406"/>
      <c r="J43" s="406"/>
      <c r="K43" s="406"/>
      <c r="L43" s="406"/>
      <c r="M43" s="406"/>
      <c r="N43" s="406"/>
      <c r="O43" s="496" t="s">
        <v>466</v>
      </c>
      <c r="P43" s="406"/>
      <c r="Q43" s="406"/>
      <c r="R43" s="406"/>
      <c r="S43" s="406"/>
      <c r="T43" s="406"/>
      <c r="U43" s="406"/>
    </row>
    <row r="44" customFormat="false" ht="30.75" hidden="false" customHeight="true" outlineLevel="0" collapsed="false">
      <c r="A44" s="406"/>
      <c r="B44" s="497" t="s">
        <v>467</v>
      </c>
      <c r="C44" s="498"/>
      <c r="D44" s="498"/>
      <c r="E44" s="499"/>
      <c r="F44" s="499"/>
      <c r="G44" s="499"/>
      <c r="H44" s="499"/>
      <c r="I44" s="499"/>
      <c r="J44" s="500" t="s">
        <v>447</v>
      </c>
      <c r="K44" s="501" t="s">
        <v>448</v>
      </c>
      <c r="L44" s="502" t="s">
        <v>449</v>
      </c>
      <c r="M44" s="502" t="s">
        <v>450</v>
      </c>
      <c r="N44" s="502" t="s">
        <v>451</v>
      </c>
      <c r="O44" s="503" t="s">
        <v>452</v>
      </c>
      <c r="P44" s="406"/>
      <c r="Q44" s="406"/>
      <c r="R44" s="406"/>
      <c r="S44" s="406"/>
      <c r="T44" s="406"/>
      <c r="U44" s="406"/>
    </row>
    <row r="45" customFormat="false" ht="30.75" hidden="false" customHeight="true" outlineLevel="0" collapsed="false">
      <c r="A45" s="406"/>
      <c r="B45" s="504" t="s">
        <v>468</v>
      </c>
      <c r="C45" s="504"/>
      <c r="D45" s="505"/>
      <c r="E45" s="506" t="s">
        <v>213</v>
      </c>
      <c r="F45" s="506"/>
      <c r="G45" s="506"/>
      <c r="H45" s="506"/>
      <c r="I45" s="506"/>
      <c r="J45" s="506"/>
      <c r="K45" s="507" t="n">
        <v>1391</v>
      </c>
      <c r="L45" s="508" t="n">
        <v>1279</v>
      </c>
      <c r="M45" s="508" t="n">
        <v>1225</v>
      </c>
      <c r="N45" s="508" t="n">
        <v>1190</v>
      </c>
      <c r="O45" s="509" t="n">
        <v>1227</v>
      </c>
      <c r="P45" s="406"/>
      <c r="Q45" s="406"/>
      <c r="R45" s="406"/>
      <c r="S45" s="406"/>
      <c r="T45" s="406"/>
      <c r="U45" s="406"/>
    </row>
    <row r="46" customFormat="false" ht="30.75" hidden="false" customHeight="true" outlineLevel="0" collapsed="false">
      <c r="A46" s="406"/>
      <c r="B46" s="504"/>
      <c r="C46" s="504"/>
      <c r="D46" s="510"/>
      <c r="E46" s="511" t="s">
        <v>469</v>
      </c>
      <c r="F46" s="511"/>
      <c r="G46" s="511"/>
      <c r="H46" s="511"/>
      <c r="I46" s="511"/>
      <c r="J46" s="511"/>
      <c r="K46" s="512" t="s">
        <v>47</v>
      </c>
      <c r="L46" s="513" t="s">
        <v>47</v>
      </c>
      <c r="M46" s="513" t="s">
        <v>47</v>
      </c>
      <c r="N46" s="513" t="s">
        <v>47</v>
      </c>
      <c r="O46" s="514" t="s">
        <v>47</v>
      </c>
      <c r="P46" s="406"/>
      <c r="Q46" s="406"/>
      <c r="R46" s="406"/>
      <c r="S46" s="406"/>
      <c r="T46" s="406"/>
      <c r="U46" s="406"/>
    </row>
    <row r="47" customFormat="false" ht="30.75" hidden="false" customHeight="true" outlineLevel="0" collapsed="false">
      <c r="A47" s="406"/>
      <c r="B47" s="504"/>
      <c r="C47" s="504"/>
      <c r="D47" s="510"/>
      <c r="E47" s="511" t="s">
        <v>347</v>
      </c>
      <c r="F47" s="511"/>
      <c r="G47" s="511"/>
      <c r="H47" s="511"/>
      <c r="I47" s="511"/>
      <c r="J47" s="511"/>
      <c r="K47" s="512" t="s">
        <v>47</v>
      </c>
      <c r="L47" s="513" t="s">
        <v>47</v>
      </c>
      <c r="M47" s="513" t="s">
        <v>47</v>
      </c>
      <c r="N47" s="513" t="s">
        <v>47</v>
      </c>
      <c r="O47" s="514" t="s">
        <v>47</v>
      </c>
      <c r="P47" s="406"/>
      <c r="Q47" s="406"/>
      <c r="R47" s="406"/>
      <c r="S47" s="406"/>
      <c r="T47" s="406"/>
      <c r="U47" s="406"/>
    </row>
    <row r="48" customFormat="false" ht="30.75" hidden="false" customHeight="true" outlineLevel="0" collapsed="false">
      <c r="A48" s="406"/>
      <c r="B48" s="504"/>
      <c r="C48" s="504"/>
      <c r="D48" s="510"/>
      <c r="E48" s="511" t="s">
        <v>470</v>
      </c>
      <c r="F48" s="511"/>
      <c r="G48" s="511"/>
      <c r="H48" s="511"/>
      <c r="I48" s="511"/>
      <c r="J48" s="511"/>
      <c r="K48" s="512" t="n">
        <v>266</v>
      </c>
      <c r="L48" s="513" t="n">
        <v>275</v>
      </c>
      <c r="M48" s="513" t="n">
        <v>301</v>
      </c>
      <c r="N48" s="513" t="n">
        <v>296</v>
      </c>
      <c r="O48" s="514" t="n">
        <v>305</v>
      </c>
      <c r="P48" s="406"/>
      <c r="Q48" s="406"/>
      <c r="R48" s="406"/>
      <c r="S48" s="406"/>
      <c r="T48" s="406"/>
      <c r="U48" s="406"/>
    </row>
    <row r="49" customFormat="false" ht="30.75" hidden="false" customHeight="true" outlineLevel="0" collapsed="false">
      <c r="A49" s="406"/>
      <c r="B49" s="504"/>
      <c r="C49" s="504"/>
      <c r="D49" s="510"/>
      <c r="E49" s="511" t="s">
        <v>471</v>
      </c>
      <c r="F49" s="511"/>
      <c r="G49" s="511"/>
      <c r="H49" s="511"/>
      <c r="I49" s="511"/>
      <c r="J49" s="511"/>
      <c r="K49" s="512" t="s">
        <v>47</v>
      </c>
      <c r="L49" s="513" t="s">
        <v>47</v>
      </c>
      <c r="M49" s="513" t="s">
        <v>47</v>
      </c>
      <c r="N49" s="513" t="s">
        <v>47</v>
      </c>
      <c r="O49" s="514" t="s">
        <v>47</v>
      </c>
      <c r="P49" s="406"/>
      <c r="Q49" s="406"/>
      <c r="R49" s="406"/>
      <c r="S49" s="406"/>
      <c r="T49" s="406"/>
      <c r="U49" s="406"/>
    </row>
    <row r="50" customFormat="false" ht="30.75" hidden="false" customHeight="true" outlineLevel="0" collapsed="false">
      <c r="A50" s="406"/>
      <c r="B50" s="504"/>
      <c r="C50" s="504"/>
      <c r="D50" s="510"/>
      <c r="E50" s="511" t="s">
        <v>472</v>
      </c>
      <c r="F50" s="511"/>
      <c r="G50" s="511"/>
      <c r="H50" s="511"/>
      <c r="I50" s="511"/>
      <c r="J50" s="511"/>
      <c r="K50" s="512" t="n">
        <v>3</v>
      </c>
      <c r="L50" s="513" t="n">
        <v>2</v>
      </c>
      <c r="M50" s="513" t="n">
        <v>1</v>
      </c>
      <c r="N50" s="513" t="n">
        <v>0</v>
      </c>
      <c r="O50" s="514" t="s">
        <v>47</v>
      </c>
      <c r="P50" s="406"/>
      <c r="Q50" s="406"/>
      <c r="R50" s="406"/>
      <c r="S50" s="406"/>
      <c r="T50" s="406"/>
      <c r="U50" s="406"/>
    </row>
    <row r="51" customFormat="false" ht="30.75" hidden="false" customHeight="true" outlineLevel="0" collapsed="false">
      <c r="A51" s="406"/>
      <c r="B51" s="504"/>
      <c r="C51" s="504"/>
      <c r="D51" s="515"/>
      <c r="E51" s="511" t="s">
        <v>359</v>
      </c>
      <c r="F51" s="511"/>
      <c r="G51" s="511"/>
      <c r="H51" s="511"/>
      <c r="I51" s="511"/>
      <c r="J51" s="511"/>
      <c r="K51" s="512" t="n">
        <v>0</v>
      </c>
      <c r="L51" s="513" t="n">
        <v>0</v>
      </c>
      <c r="M51" s="513" t="n">
        <v>0</v>
      </c>
      <c r="N51" s="513" t="n">
        <v>0</v>
      </c>
      <c r="O51" s="514" t="n">
        <v>0</v>
      </c>
      <c r="P51" s="406"/>
      <c r="Q51" s="406"/>
      <c r="R51" s="406"/>
      <c r="S51" s="406"/>
      <c r="T51" s="406"/>
      <c r="U51" s="406"/>
    </row>
    <row r="52" customFormat="false" ht="30.75" hidden="false" customHeight="true" outlineLevel="0" collapsed="false">
      <c r="A52" s="406"/>
      <c r="B52" s="516" t="s">
        <v>473</v>
      </c>
      <c r="C52" s="516"/>
      <c r="D52" s="515"/>
      <c r="E52" s="511" t="s">
        <v>474</v>
      </c>
      <c r="F52" s="511"/>
      <c r="G52" s="511"/>
      <c r="H52" s="511"/>
      <c r="I52" s="511"/>
      <c r="J52" s="511"/>
      <c r="K52" s="512" t="n">
        <v>791</v>
      </c>
      <c r="L52" s="513" t="n">
        <v>749</v>
      </c>
      <c r="M52" s="513" t="n">
        <v>708</v>
      </c>
      <c r="N52" s="513" t="n">
        <v>652</v>
      </c>
      <c r="O52" s="514" t="n">
        <v>596</v>
      </c>
      <c r="P52" s="406"/>
      <c r="Q52" s="406"/>
      <c r="R52" s="406"/>
      <c r="S52" s="406"/>
      <c r="T52" s="406"/>
      <c r="U52" s="406"/>
    </row>
    <row r="53" customFormat="false" ht="30.75" hidden="false" customHeight="true" outlineLevel="0" collapsed="false">
      <c r="A53" s="406"/>
      <c r="B53" s="517" t="s">
        <v>475</v>
      </c>
      <c r="C53" s="517"/>
      <c r="D53" s="518"/>
      <c r="E53" s="519" t="s">
        <v>476</v>
      </c>
      <c r="F53" s="519"/>
      <c r="G53" s="519"/>
      <c r="H53" s="519"/>
      <c r="I53" s="519"/>
      <c r="J53" s="519"/>
      <c r="K53" s="520" t="n">
        <v>869</v>
      </c>
      <c r="L53" s="521" t="n">
        <v>807</v>
      </c>
      <c r="M53" s="521" t="n">
        <v>819</v>
      </c>
      <c r="N53" s="521" t="n">
        <v>834</v>
      </c>
      <c r="O53" s="522" t="n">
        <v>936</v>
      </c>
      <c r="P53" s="406"/>
      <c r="Q53" s="406"/>
      <c r="R53" s="406"/>
      <c r="S53" s="406"/>
      <c r="T53" s="406"/>
      <c r="U53" s="406"/>
    </row>
    <row r="54" customFormat="false" ht="24" hidden="false" customHeight="true" outlineLevel="0" collapsed="false">
      <c r="A54" s="406"/>
      <c r="B54" s="523" t="s">
        <v>477</v>
      </c>
      <c r="C54" s="406"/>
      <c r="D54" s="406"/>
      <c r="E54" s="406"/>
      <c r="F54" s="406"/>
      <c r="G54" s="406"/>
      <c r="H54" s="406"/>
      <c r="I54" s="406"/>
      <c r="J54" s="406"/>
      <c r="K54" s="406"/>
      <c r="L54" s="406"/>
      <c r="M54" s="406"/>
      <c r="N54" s="406"/>
      <c r="O54" s="406"/>
      <c r="P54" s="406"/>
      <c r="Q54" s="406"/>
      <c r="R54" s="406"/>
      <c r="S54" s="406"/>
      <c r="T54" s="406"/>
      <c r="U54" s="406"/>
    </row>
    <row r="55" customFormat="false" ht="24" hidden="false" customHeight="true" outlineLevel="0" collapsed="false">
      <c r="A55" s="406"/>
      <c r="B55" s="523" t="s">
        <v>478</v>
      </c>
      <c r="C55" s="406"/>
      <c r="D55" s="406"/>
      <c r="E55" s="406"/>
      <c r="F55" s="406"/>
      <c r="G55" s="406"/>
      <c r="H55" s="406"/>
      <c r="I55" s="406"/>
      <c r="J55" s="406"/>
      <c r="K55" s="406"/>
      <c r="L55" s="406"/>
      <c r="M55" s="406"/>
      <c r="N55" s="406"/>
      <c r="O55" s="406"/>
      <c r="P55" s="406"/>
      <c r="Q55" s="406"/>
      <c r="R55" s="406"/>
      <c r="S55" s="406"/>
      <c r="T55" s="406"/>
      <c r="U55" s="406"/>
    </row>
    <row r="56" customFormat="false" ht="24" hidden="false" customHeight="true" outlineLevel="0" collapsed="false">
      <c r="A56" s="406"/>
      <c r="B56" s="523" t="s">
        <v>479</v>
      </c>
      <c r="C56" s="524"/>
      <c r="D56" s="524"/>
      <c r="E56" s="524"/>
      <c r="F56" s="524"/>
      <c r="G56" s="524"/>
      <c r="H56" s="524"/>
      <c r="I56" s="524"/>
      <c r="J56" s="524"/>
      <c r="K56" s="525"/>
      <c r="L56" s="525"/>
      <c r="M56" s="525"/>
      <c r="N56" s="525"/>
      <c r="O56" s="526" t="s">
        <v>466</v>
      </c>
      <c r="P56" s="406"/>
      <c r="Q56" s="406"/>
      <c r="R56" s="406"/>
      <c r="S56" s="406"/>
      <c r="T56" s="406"/>
      <c r="U56" s="406"/>
    </row>
    <row r="57" customFormat="false" ht="31.5" hidden="false" customHeight="true" outlineLevel="0" collapsed="false">
      <c r="A57" s="406"/>
      <c r="B57" s="497"/>
      <c r="C57" s="498"/>
      <c r="D57" s="498"/>
      <c r="E57" s="499"/>
      <c r="F57" s="499"/>
      <c r="G57" s="499"/>
      <c r="H57" s="499"/>
      <c r="I57" s="499"/>
      <c r="J57" s="500" t="s">
        <v>447</v>
      </c>
      <c r="K57" s="501" t="s">
        <v>448</v>
      </c>
      <c r="L57" s="502" t="s">
        <v>449</v>
      </c>
      <c r="M57" s="502" t="s">
        <v>450</v>
      </c>
      <c r="N57" s="502" t="s">
        <v>451</v>
      </c>
      <c r="O57" s="503" t="s">
        <v>452</v>
      </c>
      <c r="P57" s="406"/>
      <c r="Q57" s="406"/>
      <c r="R57" s="406"/>
      <c r="S57" s="406"/>
      <c r="T57" s="406"/>
      <c r="U57" s="406"/>
    </row>
    <row r="58" customFormat="false" ht="31.5" hidden="false" customHeight="true" outlineLevel="0" collapsed="false">
      <c r="B58" s="527" t="s">
        <v>480</v>
      </c>
      <c r="C58" s="527"/>
      <c r="D58" s="528" t="s">
        <v>481</v>
      </c>
      <c r="E58" s="528"/>
      <c r="F58" s="528"/>
      <c r="G58" s="528"/>
      <c r="H58" s="528"/>
      <c r="I58" s="528"/>
      <c r="J58" s="528"/>
      <c r="K58" s="529"/>
      <c r="L58" s="530"/>
      <c r="M58" s="530"/>
      <c r="N58" s="530"/>
      <c r="O58" s="531"/>
    </row>
    <row r="59" customFormat="false" ht="31.5" hidden="false" customHeight="true" outlineLevel="0" collapsed="false">
      <c r="B59" s="527"/>
      <c r="C59" s="527"/>
      <c r="D59" s="532" t="s">
        <v>482</v>
      </c>
      <c r="E59" s="532"/>
      <c r="F59" s="532"/>
      <c r="G59" s="532"/>
      <c r="H59" s="532"/>
      <c r="I59" s="532"/>
      <c r="J59" s="532"/>
      <c r="K59" s="533"/>
      <c r="L59" s="534"/>
      <c r="M59" s="534"/>
      <c r="N59" s="534"/>
      <c r="O59" s="535"/>
    </row>
    <row r="60" customFormat="false" ht="31.5" hidden="false" customHeight="true" outlineLevel="0" collapsed="false">
      <c r="B60" s="527"/>
      <c r="C60" s="527"/>
      <c r="D60" s="536" t="s">
        <v>483</v>
      </c>
      <c r="E60" s="536"/>
      <c r="F60" s="536"/>
      <c r="G60" s="536"/>
      <c r="H60" s="536"/>
      <c r="I60" s="536"/>
      <c r="J60" s="536"/>
      <c r="K60" s="537"/>
      <c r="L60" s="538"/>
      <c r="M60" s="538"/>
      <c r="N60" s="538"/>
      <c r="O60" s="539"/>
    </row>
    <row r="61" customFormat="false" ht="24" hidden="false" customHeight="true" outlineLevel="0" collapsed="false">
      <c r="B61" s="540"/>
      <c r="C61" s="540"/>
      <c r="D61" s="541" t="s">
        <v>484</v>
      </c>
      <c r="E61" s="542"/>
      <c r="F61" s="542"/>
      <c r="G61" s="542"/>
      <c r="H61" s="542"/>
      <c r="I61" s="542"/>
      <c r="J61" s="542"/>
      <c r="K61" s="542"/>
      <c r="L61" s="542"/>
      <c r="M61" s="542"/>
      <c r="N61" s="542"/>
      <c r="O61" s="542"/>
    </row>
    <row r="62" customFormat="false" ht="24" hidden="false" customHeight="true" outlineLevel="0" collapsed="false">
      <c r="B62" s="543"/>
      <c r="C62" s="543"/>
      <c r="D62" s="541" t="s">
        <v>485</v>
      </c>
      <c r="E62" s="542"/>
      <c r="F62" s="542"/>
      <c r="G62" s="542"/>
      <c r="H62" s="542"/>
      <c r="I62" s="542"/>
      <c r="J62" s="542"/>
      <c r="K62" s="542"/>
      <c r="L62" s="542"/>
      <c r="M62" s="542"/>
      <c r="N62" s="542"/>
      <c r="O62" s="542"/>
    </row>
    <row r="63" customFormat="false" ht="24" hidden="false" customHeight="true" outlineLevel="0" collapsed="false">
      <c r="A63" s="406"/>
      <c r="B63" s="523"/>
      <c r="C63" s="406"/>
      <c r="D63" s="406"/>
      <c r="E63" s="406"/>
      <c r="F63" s="406"/>
      <c r="G63" s="406"/>
      <c r="H63" s="406"/>
      <c r="I63" s="406"/>
      <c r="J63" s="406"/>
      <c r="K63" s="406"/>
      <c r="L63" s="406"/>
      <c r="M63" s="406"/>
      <c r="N63" s="406"/>
      <c r="O63" s="406"/>
      <c r="P63" s="406"/>
      <c r="Q63" s="406"/>
      <c r="R63" s="406"/>
      <c r="S63" s="406"/>
      <c r="T63" s="406"/>
      <c r="U63" s="406"/>
    </row>
    <row r="64" customFormat="false" ht="24" hidden="false" customHeight="true" outlineLevel="0" collapsed="false">
      <c r="A64" s="406"/>
      <c r="B64" s="523"/>
      <c r="C64" s="406"/>
      <c r="D64" s="406"/>
      <c r="E64" s="406"/>
      <c r="F64" s="406"/>
      <c r="G64" s="406"/>
      <c r="H64" s="406"/>
      <c r="I64" s="406"/>
      <c r="J64" s="406"/>
      <c r="K64" s="406"/>
      <c r="L64" s="406"/>
      <c r="M64" s="406"/>
      <c r="N64" s="406"/>
      <c r="O64" s="406"/>
      <c r="P64" s="406"/>
      <c r="Q64" s="406"/>
      <c r="R64" s="406"/>
      <c r="S64" s="406"/>
      <c r="T64" s="406"/>
      <c r="U64" s="406"/>
    </row>
  </sheetData>
  <sheetProtection algorithmName="SHA-512" hashValue="ApZARtRgXjhsP62aNCw/5645Kmx3CeeoUzvimg0XgtI2oQOg1PbK6pxCSYaR6QPF54xnwgp5QibazrfyOMIWdA==" saltValue="WG/Mp3cZlGnG9uUNSpOHjw==" spinCount="100000" sheet="true" objects="true" scenarios="true"/>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rintOptions headings="false" gridLines="false" gridLinesSet="true" horizontalCentered="true" verticalCentered="false"/>
  <pageMargins left="0" right="0" top="0.196527777777778" bottom="0.236111111111111"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M55"/>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167" width="6.63"/>
    <col collapsed="false" customWidth="true" hidden="false" outlineLevel="0" max="3" min="2" style="167" width="12.63"/>
    <col collapsed="false" customWidth="false" hidden="false" outlineLevel="0" max="4" min="4" style="167" width="11.63"/>
    <col collapsed="false" customWidth="true" hidden="false" outlineLevel="0" max="8" min="5" style="167" width="10.37"/>
    <col collapsed="false" customWidth="true" hidden="false" outlineLevel="0" max="13" min="9" style="167" width="16.37"/>
    <col collapsed="false" customWidth="true" hidden="false" outlineLevel="0" max="19" min="14" style="167" width="12.63"/>
    <col collapsed="false" customWidth="false" hidden="true" outlineLevel="0" max="16384" min="20" style="167"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496" t="s">
        <v>466</v>
      </c>
    </row>
    <row r="40" customFormat="false" ht="27.75" hidden="false" customHeight="true" outlineLevel="0" collapsed="false">
      <c r="B40" s="497" t="s">
        <v>467</v>
      </c>
      <c r="C40" s="498"/>
      <c r="D40" s="498"/>
      <c r="E40" s="499"/>
      <c r="F40" s="499"/>
      <c r="G40" s="499"/>
      <c r="H40" s="500" t="s">
        <v>447</v>
      </c>
      <c r="I40" s="501" t="s">
        <v>448</v>
      </c>
      <c r="J40" s="502" t="s">
        <v>449</v>
      </c>
      <c r="K40" s="502" t="s">
        <v>450</v>
      </c>
      <c r="L40" s="502" t="s">
        <v>451</v>
      </c>
      <c r="M40" s="544" t="s">
        <v>452</v>
      </c>
    </row>
    <row r="41" customFormat="false" ht="27.75" hidden="false" customHeight="true" outlineLevel="0" collapsed="false">
      <c r="B41" s="504" t="s">
        <v>486</v>
      </c>
      <c r="C41" s="504"/>
      <c r="D41" s="505"/>
      <c r="E41" s="545" t="s">
        <v>487</v>
      </c>
      <c r="F41" s="545"/>
      <c r="G41" s="545"/>
      <c r="H41" s="545"/>
      <c r="I41" s="546" t="n">
        <v>10758</v>
      </c>
      <c r="J41" s="547" t="n">
        <v>9759</v>
      </c>
      <c r="K41" s="547" t="n">
        <v>9108</v>
      </c>
      <c r="L41" s="547" t="n">
        <v>8738</v>
      </c>
      <c r="M41" s="548" t="n">
        <v>8070</v>
      </c>
    </row>
    <row r="42" customFormat="false" ht="27.75" hidden="false" customHeight="true" outlineLevel="0" collapsed="false">
      <c r="B42" s="504"/>
      <c r="C42" s="504"/>
      <c r="D42" s="510"/>
      <c r="E42" s="549" t="s">
        <v>488</v>
      </c>
      <c r="F42" s="549"/>
      <c r="G42" s="549"/>
      <c r="H42" s="549"/>
      <c r="I42" s="550" t="n">
        <v>6</v>
      </c>
      <c r="J42" s="551" t="n">
        <v>5</v>
      </c>
      <c r="K42" s="551" t="n">
        <v>4</v>
      </c>
      <c r="L42" s="551" t="s">
        <v>47</v>
      </c>
      <c r="M42" s="552" t="s">
        <v>47</v>
      </c>
    </row>
    <row r="43" customFormat="false" ht="27.75" hidden="false" customHeight="true" outlineLevel="0" collapsed="false">
      <c r="B43" s="504"/>
      <c r="C43" s="504"/>
      <c r="D43" s="510"/>
      <c r="E43" s="549" t="s">
        <v>489</v>
      </c>
      <c r="F43" s="549"/>
      <c r="G43" s="549"/>
      <c r="H43" s="549"/>
      <c r="I43" s="550" t="n">
        <v>4506</v>
      </c>
      <c r="J43" s="551" t="n">
        <v>4106</v>
      </c>
      <c r="K43" s="551" t="n">
        <v>3960</v>
      </c>
      <c r="L43" s="551" t="n">
        <v>4198</v>
      </c>
      <c r="M43" s="552" t="n">
        <v>4449</v>
      </c>
    </row>
    <row r="44" customFormat="false" ht="27.75" hidden="false" customHeight="true" outlineLevel="0" collapsed="false">
      <c r="B44" s="504"/>
      <c r="C44" s="504"/>
      <c r="D44" s="510"/>
      <c r="E44" s="549" t="s">
        <v>490</v>
      </c>
      <c r="F44" s="549"/>
      <c r="G44" s="549"/>
      <c r="H44" s="549"/>
      <c r="I44" s="550" t="s">
        <v>47</v>
      </c>
      <c r="J44" s="551" t="s">
        <v>47</v>
      </c>
      <c r="K44" s="551" t="s">
        <v>47</v>
      </c>
      <c r="L44" s="551" t="s">
        <v>47</v>
      </c>
      <c r="M44" s="552" t="s">
        <v>47</v>
      </c>
    </row>
    <row r="45" customFormat="false" ht="27.75" hidden="false" customHeight="true" outlineLevel="0" collapsed="false">
      <c r="B45" s="504"/>
      <c r="C45" s="504"/>
      <c r="D45" s="510"/>
      <c r="E45" s="549" t="s">
        <v>491</v>
      </c>
      <c r="F45" s="549"/>
      <c r="G45" s="549"/>
      <c r="H45" s="549"/>
      <c r="I45" s="550" t="n">
        <v>2375</v>
      </c>
      <c r="J45" s="551" t="n">
        <v>2312</v>
      </c>
      <c r="K45" s="551" t="n">
        <v>2393</v>
      </c>
      <c r="L45" s="551" t="n">
        <v>2162</v>
      </c>
      <c r="M45" s="552" t="n">
        <v>2204</v>
      </c>
    </row>
    <row r="46" customFormat="false" ht="27.75" hidden="false" customHeight="true" outlineLevel="0" collapsed="false">
      <c r="B46" s="504"/>
      <c r="C46" s="504"/>
      <c r="D46" s="515"/>
      <c r="E46" s="549" t="s">
        <v>492</v>
      </c>
      <c r="F46" s="549"/>
      <c r="G46" s="549"/>
      <c r="H46" s="549"/>
      <c r="I46" s="550" t="n">
        <v>326</v>
      </c>
      <c r="J46" s="551" t="n">
        <v>323</v>
      </c>
      <c r="K46" s="551" t="n">
        <v>321</v>
      </c>
      <c r="L46" s="551" t="s">
        <v>47</v>
      </c>
      <c r="M46" s="552" t="s">
        <v>47</v>
      </c>
    </row>
    <row r="47" customFormat="false" ht="27.75" hidden="false" customHeight="true" outlineLevel="0" collapsed="false">
      <c r="B47" s="504"/>
      <c r="C47" s="504"/>
      <c r="D47" s="553"/>
      <c r="E47" s="554" t="s">
        <v>493</v>
      </c>
      <c r="F47" s="554"/>
      <c r="G47" s="554"/>
      <c r="H47" s="554"/>
      <c r="I47" s="550" t="s">
        <v>47</v>
      </c>
      <c r="J47" s="551" t="s">
        <v>47</v>
      </c>
      <c r="K47" s="551" t="s">
        <v>47</v>
      </c>
      <c r="L47" s="551" t="s">
        <v>47</v>
      </c>
      <c r="M47" s="552" t="s">
        <v>47</v>
      </c>
    </row>
    <row r="48" customFormat="false" ht="27.75" hidden="false" customHeight="true" outlineLevel="0" collapsed="false">
      <c r="B48" s="504"/>
      <c r="C48" s="504"/>
      <c r="D48" s="510"/>
      <c r="E48" s="549" t="s">
        <v>314</v>
      </c>
      <c r="F48" s="549"/>
      <c r="G48" s="549"/>
      <c r="H48" s="549"/>
      <c r="I48" s="550" t="s">
        <v>47</v>
      </c>
      <c r="J48" s="551" t="s">
        <v>47</v>
      </c>
      <c r="K48" s="551" t="s">
        <v>47</v>
      </c>
      <c r="L48" s="551" t="s">
        <v>47</v>
      </c>
      <c r="M48" s="552" t="s">
        <v>47</v>
      </c>
    </row>
    <row r="49" customFormat="false" ht="27.75" hidden="false" customHeight="true" outlineLevel="0" collapsed="false">
      <c r="B49" s="504"/>
      <c r="C49" s="504"/>
      <c r="D49" s="510"/>
      <c r="E49" s="549" t="s">
        <v>494</v>
      </c>
      <c r="F49" s="549"/>
      <c r="G49" s="549"/>
      <c r="H49" s="549"/>
      <c r="I49" s="550" t="s">
        <v>47</v>
      </c>
      <c r="J49" s="551" t="s">
        <v>47</v>
      </c>
      <c r="K49" s="551" t="s">
        <v>47</v>
      </c>
      <c r="L49" s="551" t="s">
        <v>47</v>
      </c>
      <c r="M49" s="552" t="s">
        <v>47</v>
      </c>
    </row>
    <row r="50" customFormat="false" ht="27.75" hidden="false" customHeight="true" outlineLevel="0" collapsed="false">
      <c r="B50" s="555" t="s">
        <v>495</v>
      </c>
      <c r="C50" s="555"/>
      <c r="D50" s="556"/>
      <c r="E50" s="549" t="s">
        <v>496</v>
      </c>
      <c r="F50" s="549"/>
      <c r="G50" s="549"/>
      <c r="H50" s="549"/>
      <c r="I50" s="550" t="n">
        <v>5968</v>
      </c>
      <c r="J50" s="551" t="n">
        <v>6663</v>
      </c>
      <c r="K50" s="551" t="n">
        <v>6858</v>
      </c>
      <c r="L50" s="551" t="n">
        <v>7137</v>
      </c>
      <c r="M50" s="552" t="n">
        <v>8037</v>
      </c>
    </row>
    <row r="51" customFormat="false" ht="27.75" hidden="false" customHeight="true" outlineLevel="0" collapsed="false">
      <c r="B51" s="555"/>
      <c r="C51" s="555"/>
      <c r="D51" s="510"/>
      <c r="E51" s="549" t="s">
        <v>497</v>
      </c>
      <c r="F51" s="549"/>
      <c r="G51" s="549"/>
      <c r="H51" s="549"/>
      <c r="I51" s="550" t="n">
        <v>303</v>
      </c>
      <c r="J51" s="551" t="n">
        <v>312</v>
      </c>
      <c r="K51" s="551" t="n">
        <v>274</v>
      </c>
      <c r="L51" s="551" t="n">
        <v>214</v>
      </c>
      <c r="M51" s="552" t="n">
        <v>136</v>
      </c>
    </row>
    <row r="52" customFormat="false" ht="27.75" hidden="false" customHeight="true" outlineLevel="0" collapsed="false">
      <c r="B52" s="555"/>
      <c r="C52" s="555"/>
      <c r="D52" s="510"/>
      <c r="E52" s="549" t="s">
        <v>498</v>
      </c>
      <c r="F52" s="549"/>
      <c r="G52" s="549"/>
      <c r="H52" s="549"/>
      <c r="I52" s="550" t="n">
        <v>6300</v>
      </c>
      <c r="J52" s="551" t="n">
        <v>5789</v>
      </c>
      <c r="K52" s="551" t="n">
        <v>5300</v>
      </c>
      <c r="L52" s="551" t="n">
        <v>4992</v>
      </c>
      <c r="M52" s="552" t="n">
        <v>4837</v>
      </c>
    </row>
    <row r="53" customFormat="false" ht="27.75" hidden="false" customHeight="true" outlineLevel="0" collapsed="false">
      <c r="B53" s="517" t="s">
        <v>475</v>
      </c>
      <c r="C53" s="517"/>
      <c r="D53" s="518"/>
      <c r="E53" s="557" t="s">
        <v>499</v>
      </c>
      <c r="F53" s="557"/>
      <c r="G53" s="557"/>
      <c r="H53" s="557"/>
      <c r="I53" s="558" t="n">
        <v>5401</v>
      </c>
      <c r="J53" s="559" t="n">
        <v>3740</v>
      </c>
      <c r="K53" s="559" t="n">
        <v>3353</v>
      </c>
      <c r="L53" s="559" t="n">
        <v>2756</v>
      </c>
      <c r="M53" s="560" t="n">
        <v>1712</v>
      </c>
    </row>
    <row r="54" customFormat="false" ht="27.75" hidden="false" customHeight="true" outlineLevel="0" collapsed="false">
      <c r="B54" s="561" t="s">
        <v>500</v>
      </c>
      <c r="C54" s="493"/>
      <c r="D54" s="493"/>
      <c r="E54" s="562"/>
      <c r="F54" s="562"/>
      <c r="G54" s="562"/>
      <c r="H54" s="562"/>
      <c r="I54" s="563"/>
      <c r="J54" s="563"/>
      <c r="K54" s="563"/>
      <c r="L54" s="563"/>
      <c r="M54" s="563"/>
    </row>
    <row r="55" customFormat="false" ht="13.5" hidden="false" customHeight="false" outlineLevel="0" collapsed="false"/>
  </sheetData>
  <sheetProtection algorithmName="SHA-512" hashValue="4pKaArI0KNWcJTu3lAC8hJZNaNOJTp912SqAb6D7ylr1OTWIzFzxpdj53TXiu3zM7FihmSykvE8amHAns2vj3g==" saltValue="JSfR6u4zy11tTlzfp2+WSg=="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167" width="8.26"/>
    <col collapsed="false" customWidth="true" hidden="false" outlineLevel="0" max="2" min="2" style="167" width="16.37"/>
    <col collapsed="false" customWidth="true" hidden="false" outlineLevel="0" max="5" min="3" style="167" width="26.25"/>
    <col collapsed="false" customWidth="true" hidden="false" outlineLevel="0" max="8" min="6" style="167" width="24.25"/>
    <col collapsed="false" customWidth="true" hidden="false" outlineLevel="0" max="14" min="9" style="167" width="26"/>
    <col collapsed="false" customWidth="true" hidden="false" outlineLevel="0" max="15" min="15" style="167" width="6.13"/>
    <col collapsed="false" customWidth="true" hidden="true" outlineLevel="0" max="16" min="16" style="167" width="9"/>
    <col collapsed="false" customWidth="false" hidden="true" outlineLevel="0" max="20" min="17" style="167" width="11.64"/>
    <col collapsed="false" customWidth="true" hidden="true" outlineLevel="0" max="21" min="21" style="167" width="9"/>
    <col collapsed="false" customWidth="false" hidden="true" outlineLevel="0" max="22" min="22" style="167" width="11.64"/>
    <col collapsed="false" customWidth="true" hidden="true" outlineLevel="0" max="23" min="23" style="167" width="9"/>
    <col collapsed="false" customWidth="false" hidden="true" outlineLevel="0" max="16384" min="24" style="16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06"/>
      <c r="C53" s="406"/>
      <c r="D53" s="406"/>
      <c r="E53" s="406"/>
      <c r="F53" s="406"/>
      <c r="G53" s="406"/>
      <c r="H53" s="564" t="s">
        <v>466</v>
      </c>
    </row>
    <row r="54" customFormat="false" ht="29.25" hidden="false" customHeight="true" outlineLevel="0" collapsed="false">
      <c r="B54" s="565" t="s">
        <v>7</v>
      </c>
      <c r="C54" s="566"/>
      <c r="D54" s="566"/>
      <c r="E54" s="567" t="s">
        <v>447</v>
      </c>
      <c r="F54" s="568" t="s">
        <v>450</v>
      </c>
      <c r="G54" s="568" t="s">
        <v>451</v>
      </c>
      <c r="H54" s="569" t="s">
        <v>452</v>
      </c>
    </row>
    <row r="55" customFormat="false" ht="52.5" hidden="false" customHeight="true" outlineLevel="0" collapsed="false">
      <c r="B55" s="570"/>
      <c r="C55" s="571" t="s">
        <v>102</v>
      </c>
      <c r="D55" s="571"/>
      <c r="E55" s="571"/>
      <c r="F55" s="572" t="n">
        <v>4165</v>
      </c>
      <c r="G55" s="572" t="n">
        <v>3949</v>
      </c>
      <c r="H55" s="573" t="n">
        <v>3896</v>
      </c>
    </row>
    <row r="56" customFormat="false" ht="52.5" hidden="false" customHeight="true" outlineLevel="0" collapsed="false">
      <c r="B56" s="574"/>
      <c r="C56" s="575" t="s">
        <v>105</v>
      </c>
      <c r="D56" s="575"/>
      <c r="E56" s="575"/>
      <c r="F56" s="576" t="n">
        <v>39</v>
      </c>
      <c r="G56" s="576" t="n">
        <v>39</v>
      </c>
      <c r="H56" s="577" t="n">
        <v>39</v>
      </c>
    </row>
    <row r="57" customFormat="false" ht="53.25" hidden="false" customHeight="true" outlineLevel="0" collapsed="false">
      <c r="B57" s="574"/>
      <c r="C57" s="578" t="s">
        <v>107</v>
      </c>
      <c r="D57" s="578"/>
      <c r="E57" s="578"/>
      <c r="F57" s="579" t="n">
        <v>2340</v>
      </c>
      <c r="G57" s="579" t="n">
        <v>3199</v>
      </c>
      <c r="H57" s="580" t="n">
        <v>4152</v>
      </c>
    </row>
    <row r="58" customFormat="false" ht="45.75" hidden="false" customHeight="true" outlineLevel="0" collapsed="false">
      <c r="B58" s="581"/>
      <c r="C58" s="582" t="s">
        <v>501</v>
      </c>
      <c r="D58" s="582"/>
      <c r="E58" s="582"/>
      <c r="F58" s="583" t="n">
        <v>1780</v>
      </c>
      <c r="G58" s="583" t="n">
        <v>2550</v>
      </c>
      <c r="H58" s="584" t="n">
        <v>3488</v>
      </c>
    </row>
    <row r="59" customFormat="false" ht="45.75" hidden="false" customHeight="true" outlineLevel="0" collapsed="false">
      <c r="B59" s="581"/>
      <c r="C59" s="582" t="s">
        <v>502</v>
      </c>
      <c r="D59" s="582"/>
      <c r="E59" s="582"/>
      <c r="F59" s="583" t="n">
        <v>378</v>
      </c>
      <c r="G59" s="583" t="n">
        <v>460</v>
      </c>
      <c r="H59" s="584" t="n">
        <v>471</v>
      </c>
    </row>
    <row r="60" customFormat="false" ht="45.75" hidden="false" customHeight="true" outlineLevel="0" collapsed="false">
      <c r="B60" s="581"/>
      <c r="C60" s="582" t="s">
        <v>503</v>
      </c>
      <c r="D60" s="582"/>
      <c r="E60" s="582"/>
      <c r="F60" s="583" t="n">
        <v>146</v>
      </c>
      <c r="G60" s="583" t="n">
        <v>137</v>
      </c>
      <c r="H60" s="584" t="n">
        <v>131</v>
      </c>
    </row>
    <row r="61" customFormat="false" ht="45.75" hidden="false" customHeight="true" outlineLevel="0" collapsed="false">
      <c r="B61" s="581"/>
      <c r="C61" s="582" t="s">
        <v>504</v>
      </c>
      <c r="D61" s="582"/>
      <c r="E61" s="582"/>
      <c r="F61" s="583" t="n">
        <v>7</v>
      </c>
      <c r="G61" s="583" t="n">
        <v>20</v>
      </c>
      <c r="H61" s="584" t="n">
        <v>28</v>
      </c>
    </row>
    <row r="62" customFormat="false" ht="45.75" hidden="false" customHeight="true" outlineLevel="0" collapsed="false">
      <c r="B62" s="585"/>
      <c r="C62" s="586" t="s">
        <v>505</v>
      </c>
      <c r="D62" s="586"/>
      <c r="E62" s="586"/>
      <c r="F62" s="587" t="n">
        <v>23</v>
      </c>
      <c r="G62" s="587" t="n">
        <v>26</v>
      </c>
      <c r="H62" s="588" t="n">
        <v>28</v>
      </c>
    </row>
    <row r="63" customFormat="false" ht="52.5" hidden="false" customHeight="true" outlineLevel="0" collapsed="false">
      <c r="B63" s="589"/>
      <c r="C63" s="590" t="s">
        <v>506</v>
      </c>
      <c r="D63" s="590"/>
      <c r="E63" s="590"/>
      <c r="F63" s="591" t="n">
        <v>6544</v>
      </c>
      <c r="G63" s="591" t="n">
        <v>7187</v>
      </c>
      <c r="H63" s="592" t="n">
        <v>8087</v>
      </c>
    </row>
    <row r="64" customFormat="false" ht="13.5" hidden="false" customHeight="false" outlineLevel="0" collapsed="false"/>
  </sheetData>
  <sheetProtection algorithmName="SHA-512" hashValue="A3nOCXdePCGW5i3rVr0cLlrhFcar1j4BIZHf13MkJ/YcTtlFwywUmoW+7EjNrCRAq5kWQm2ULHr5OUIStdWqcw==" saltValue="h0eIwA0qMCUT+ANPU8NUtg=="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12890625" defaultRowHeight="13.5" zeroHeight="false" outlineLevelRow="0" outlineLevelCol="0"/>
  <cols>
    <col collapsed="false" customWidth="true" hidden="false" outlineLevel="0" max="1" min="1" style="593" width="45.87"/>
    <col collapsed="false" customWidth="true" hidden="false" outlineLevel="0" max="8" min="2" style="593" width="13.37"/>
    <col collapsed="false" customWidth="false" hidden="false" outlineLevel="0" max="16384" min="9" style="593" width="11.13"/>
  </cols>
  <sheetData>
    <row r="1" customFormat="false" ht="13.5" hidden="false" customHeight="false" outlineLevel="0" collapsed="false">
      <c r="A1" s="420"/>
      <c r="B1" s="421"/>
      <c r="C1" s="594"/>
      <c r="D1" s="595"/>
      <c r="E1" s="596"/>
      <c r="F1" s="596"/>
      <c r="G1" s="596"/>
      <c r="H1" s="597"/>
    </row>
    <row r="2" customFormat="false" ht="13.5" hidden="false" customHeight="false" outlineLevel="0" collapsed="false">
      <c r="A2" s="424"/>
      <c r="B2" s="425"/>
      <c r="C2" s="598"/>
      <c r="D2" s="426" t="s">
        <v>434</v>
      </c>
      <c r="E2" s="427"/>
      <c r="F2" s="599" t="s">
        <v>507</v>
      </c>
      <c r="G2" s="429"/>
      <c r="H2" s="423"/>
    </row>
    <row r="3" customFormat="false" ht="13.5" hidden="false" customHeight="false" outlineLevel="0" collapsed="false">
      <c r="A3" s="426" t="s">
        <v>439</v>
      </c>
      <c r="B3" s="444"/>
      <c r="C3" s="600"/>
      <c r="D3" s="601" t="n">
        <v>30121</v>
      </c>
      <c r="E3" s="602"/>
      <c r="F3" s="603" t="n">
        <v>53869</v>
      </c>
      <c r="G3" s="604"/>
      <c r="H3" s="605"/>
    </row>
    <row r="4" customFormat="false" ht="13.5" hidden="false" customHeight="false" outlineLevel="0" collapsed="false">
      <c r="A4" s="436"/>
      <c r="B4" s="437"/>
      <c r="C4" s="606"/>
      <c r="D4" s="607" t="n">
        <v>17502</v>
      </c>
      <c r="E4" s="608"/>
      <c r="F4" s="609" t="n">
        <v>35046</v>
      </c>
      <c r="G4" s="610"/>
      <c r="H4" s="611"/>
    </row>
    <row r="5" customFormat="false" ht="13.5" hidden="false" customHeight="false" outlineLevel="0" collapsed="false">
      <c r="A5" s="426" t="s">
        <v>441</v>
      </c>
      <c r="B5" s="444"/>
      <c r="C5" s="600"/>
      <c r="D5" s="601" t="n">
        <v>36201</v>
      </c>
      <c r="E5" s="602"/>
      <c r="F5" s="603" t="n">
        <v>59119</v>
      </c>
      <c r="G5" s="604"/>
      <c r="H5" s="605"/>
    </row>
    <row r="6" customFormat="false" ht="13.5" hidden="false" customHeight="false" outlineLevel="0" collapsed="false">
      <c r="A6" s="436"/>
      <c r="B6" s="437"/>
      <c r="C6" s="606"/>
      <c r="D6" s="607" t="n">
        <v>20203</v>
      </c>
      <c r="E6" s="608"/>
      <c r="F6" s="609" t="n">
        <v>29900</v>
      </c>
      <c r="G6" s="610"/>
      <c r="H6" s="611"/>
    </row>
    <row r="7" customFormat="false" ht="13.5" hidden="false" customHeight="false" outlineLevel="0" collapsed="false">
      <c r="A7" s="426" t="s">
        <v>442</v>
      </c>
      <c r="B7" s="444"/>
      <c r="C7" s="600"/>
      <c r="D7" s="601" t="n">
        <v>37648</v>
      </c>
      <c r="E7" s="602"/>
      <c r="F7" s="603" t="n">
        <v>53895</v>
      </c>
      <c r="G7" s="604"/>
      <c r="H7" s="605"/>
    </row>
    <row r="8" customFormat="false" ht="13.5" hidden="false" customHeight="false" outlineLevel="0" collapsed="false">
      <c r="A8" s="436"/>
      <c r="B8" s="437"/>
      <c r="C8" s="606"/>
      <c r="D8" s="607" t="n">
        <v>25638</v>
      </c>
      <c r="E8" s="608"/>
      <c r="F8" s="609" t="n">
        <v>31224</v>
      </c>
      <c r="G8" s="610"/>
      <c r="H8" s="611"/>
    </row>
    <row r="9" customFormat="false" ht="13.5" hidden="false" customHeight="false" outlineLevel="0" collapsed="false">
      <c r="A9" s="426" t="s">
        <v>443</v>
      </c>
      <c r="B9" s="444"/>
      <c r="C9" s="600"/>
      <c r="D9" s="601" t="n">
        <v>44901</v>
      </c>
      <c r="E9" s="602"/>
      <c r="F9" s="603" t="n">
        <v>56181</v>
      </c>
      <c r="G9" s="604"/>
      <c r="H9" s="605"/>
    </row>
    <row r="10" customFormat="false" ht="13.5" hidden="false" customHeight="false" outlineLevel="0" collapsed="false">
      <c r="A10" s="436"/>
      <c r="B10" s="437"/>
      <c r="C10" s="606"/>
      <c r="D10" s="607" t="n">
        <v>27107</v>
      </c>
      <c r="E10" s="608"/>
      <c r="F10" s="609" t="n">
        <v>32039</v>
      </c>
      <c r="G10" s="610"/>
      <c r="H10" s="611"/>
    </row>
    <row r="11" customFormat="false" ht="13.5" hidden="false" customHeight="false" outlineLevel="0" collapsed="false">
      <c r="A11" s="426" t="s">
        <v>444</v>
      </c>
      <c r="B11" s="444"/>
      <c r="C11" s="600"/>
      <c r="D11" s="601" t="n">
        <v>34384</v>
      </c>
      <c r="E11" s="602"/>
      <c r="F11" s="603" t="n">
        <v>47730</v>
      </c>
      <c r="G11" s="604"/>
      <c r="H11" s="605"/>
    </row>
    <row r="12" customFormat="false" ht="13.5" hidden="false" customHeight="false" outlineLevel="0" collapsed="false">
      <c r="A12" s="436"/>
      <c r="B12" s="437"/>
      <c r="C12" s="612"/>
      <c r="D12" s="607" t="n">
        <v>27012</v>
      </c>
      <c r="E12" s="608"/>
      <c r="F12" s="609" t="n">
        <v>26378</v>
      </c>
      <c r="G12" s="610"/>
      <c r="H12" s="611"/>
    </row>
    <row r="13" customFormat="false" ht="13.5" hidden="false" customHeight="false" outlineLevel="0" collapsed="false">
      <c r="A13" s="426"/>
      <c r="B13" s="444"/>
      <c r="C13" s="600"/>
      <c r="D13" s="601" t="n">
        <v>36651</v>
      </c>
      <c r="E13" s="602"/>
      <c r="F13" s="603" t="n">
        <v>54159</v>
      </c>
      <c r="G13" s="613"/>
      <c r="H13" s="605"/>
    </row>
    <row r="14" customFormat="false" ht="13.5" hidden="false" customHeight="false" outlineLevel="0" collapsed="false">
      <c r="A14" s="436"/>
      <c r="B14" s="437"/>
      <c r="C14" s="606"/>
      <c r="D14" s="607" t="n">
        <v>23492</v>
      </c>
      <c r="E14" s="608"/>
      <c r="F14" s="609" t="n">
        <v>30917</v>
      </c>
      <c r="G14" s="610"/>
      <c r="H14" s="611"/>
    </row>
    <row r="17" customFormat="false" ht="13.5" hidden="false" customHeight="false" outlineLevel="0" collapsed="false">
      <c r="A17" s="593" t="s">
        <v>508</v>
      </c>
    </row>
    <row r="18" customFormat="false" ht="13.5" hidden="false" customHeight="false" outlineLevel="0" collapsed="false">
      <c r="A18" s="614"/>
      <c r="B18" s="614" t="str">
        <f aca="false">実質収支比率等に係る経年分析!F$46</f>
        <v>H30</v>
      </c>
      <c r="C18" s="614" t="str">
        <f aca="false">実質収支比率等に係る経年分析!G$46</f>
        <v>R01</v>
      </c>
      <c r="D18" s="614" t="str">
        <f aca="false">実質収支比率等に係る経年分析!H$46</f>
        <v>R02</v>
      </c>
      <c r="E18" s="614" t="str">
        <f aca="false">実質収支比率等に係る経年分析!I$46</f>
        <v>R03</v>
      </c>
      <c r="F18" s="614" t="str">
        <f aca="false">実質収支比率等に係る経年分析!J$46</f>
        <v>R04</v>
      </c>
    </row>
    <row r="19" customFormat="false" ht="13.5" hidden="false" customHeight="false" outlineLevel="0" collapsed="false">
      <c r="A19" s="614" t="s">
        <v>454</v>
      </c>
      <c r="B19" s="614" t="n">
        <f aca="false">ROUND(VALUE(SUBSTITUTE(実質収支比率等に係る経年分析!F$48,"▲","-")),2)</f>
        <v>7.89</v>
      </c>
      <c r="C19" s="614" t="n">
        <f aca="false">ROUND(VALUE(SUBSTITUTE(実質収支比率等に係る経年分析!G$48,"▲","-")),2)</f>
        <v>7.12</v>
      </c>
      <c r="D19" s="614" t="n">
        <f aca="false">ROUND(VALUE(SUBSTITUTE(実質収支比率等に係る経年分析!H$48,"▲","-")),2)</f>
        <v>7.54</v>
      </c>
      <c r="E19" s="614" t="n">
        <f aca="false">ROUND(VALUE(SUBSTITUTE(実質収支比率等に係る経年分析!I$48,"▲","-")),2)</f>
        <v>8.8</v>
      </c>
      <c r="F19" s="614" t="n">
        <f aca="false">ROUND(VALUE(SUBSTITUTE(実質収支比率等に係る経年分析!J$48,"▲","-")),2)</f>
        <v>5.28</v>
      </c>
    </row>
    <row r="20" customFormat="false" ht="13.5" hidden="false" customHeight="false" outlineLevel="0" collapsed="false">
      <c r="A20" s="614" t="s">
        <v>453</v>
      </c>
      <c r="B20" s="614" t="n">
        <f aca="false">ROUND(VALUE(SUBSTITUTE(実質収支比率等に係る経年分析!F$47,"▲","-")),2)</f>
        <v>40.17</v>
      </c>
      <c r="C20" s="614" t="n">
        <f aca="false">ROUND(VALUE(SUBSTITUTE(実質収支比率等に係る経年分析!G$47,"▲","-")),2)</f>
        <v>42.86</v>
      </c>
      <c r="D20" s="614" t="n">
        <f aca="false">ROUND(VALUE(SUBSTITUTE(実質収支比率等に係る経年分析!H$47,"▲","-")),2)</f>
        <v>42.53</v>
      </c>
      <c r="E20" s="614" t="n">
        <f aca="false">ROUND(VALUE(SUBSTITUTE(実質収支比率等に係る経年分析!I$47,"▲","-")),2)</f>
        <v>41.49</v>
      </c>
      <c r="F20" s="614" t="n">
        <f aca="false">ROUND(VALUE(SUBSTITUTE(実質収支比率等に係る経年分析!J$47,"▲","-")),2)</f>
        <v>37.89</v>
      </c>
    </row>
    <row r="21" customFormat="false" ht="13.5" hidden="false" customHeight="false" outlineLevel="0" collapsed="false">
      <c r="A21" s="614" t="s">
        <v>58</v>
      </c>
      <c r="B21" s="614" t="n">
        <f aca="false">IF(ISNUMBER(VALUE(SUBSTITUTE(実質収支比率等に係る経年分析!F$49,"▲","-"))),ROUND(VALUE(SUBSTITUTE(実質収支比率等に係る経年分析!F$49,"▲","-")),2),NA())</f>
        <v>2.56</v>
      </c>
      <c r="C21" s="614" t="n">
        <f aca="false">IF(ISNUMBER(VALUE(SUBSTITUTE(実質収支比率等に係る経年分析!G$49,"▲","-"))),ROUND(VALUE(SUBSTITUTE(実質収支比率等に係る経年分析!G$49,"▲","-")),2),NA())</f>
        <v>4.74</v>
      </c>
      <c r="D21" s="614" t="n">
        <f aca="false">IF(ISNUMBER(VALUE(SUBSTITUTE(実質収支比率等に係る経年分析!H$49,"▲","-"))),ROUND(VALUE(SUBSTITUTE(実質収支比率等に係る経年分析!H$49,"▲","-")),2),NA())</f>
        <v>2.41</v>
      </c>
      <c r="E21" s="614" t="n">
        <f aca="false">IF(ISNUMBER(VALUE(SUBSTITUTE(実質収支比率等に係る経年分析!I$49,"▲","-"))),ROUND(VALUE(SUBSTITUTE(実質収支比率等に係る経年分析!I$49,"▲","-")),2),NA())</f>
        <v>-1.23</v>
      </c>
      <c r="F21" s="614" t="n">
        <f aca="false">IF(ISNUMBER(VALUE(SUBSTITUTE(実質収支比率等に係る経年分析!J$49,"▲","-"))),ROUND(VALUE(SUBSTITUTE(実質収支比率等に係る経年分析!J$49,"▲","-")),2),NA())</f>
        <v>-3.38</v>
      </c>
    </row>
    <row r="24" customFormat="false" ht="13.5" hidden="false" customHeight="false" outlineLevel="0" collapsed="false">
      <c r="A24" s="593" t="s">
        <v>509</v>
      </c>
    </row>
    <row r="25" customFormat="false" ht="13.5" hidden="false" customHeight="false" outlineLevel="0" collapsed="false">
      <c r="A25" s="615"/>
      <c r="B25" s="615" t="str">
        <f aca="false">連結実質赤字比率に係る赤字・黒字の構成分析!F$33</f>
        <v>H30</v>
      </c>
      <c r="C25" s="615"/>
      <c r="D25" s="615" t="str">
        <f aca="false">連結実質赤字比率に係る赤字・黒字の構成分析!G$33</f>
        <v>R01</v>
      </c>
      <c r="E25" s="615"/>
      <c r="F25" s="615" t="str">
        <f aca="false">連結実質赤字比率に係る赤字・黒字の構成分析!H$33</f>
        <v>R02</v>
      </c>
      <c r="G25" s="615"/>
      <c r="H25" s="615" t="str">
        <f aca="false">連結実質赤字比率に係る赤字・黒字の構成分析!I$33</f>
        <v>R03</v>
      </c>
      <c r="I25" s="615"/>
      <c r="J25" s="615" t="str">
        <f aca="false">連結実質赤字比率に係る赤字・黒字の構成分析!J$33</f>
        <v>R04</v>
      </c>
      <c r="K25" s="615"/>
    </row>
    <row r="26" customFormat="false" ht="13.5" hidden="false" customHeight="false" outlineLevel="0" collapsed="false">
      <c r="A26" s="615"/>
      <c r="B26" s="615" t="s">
        <v>510</v>
      </c>
      <c r="C26" s="615" t="s">
        <v>511</v>
      </c>
      <c r="D26" s="615" t="s">
        <v>510</v>
      </c>
      <c r="E26" s="615" t="s">
        <v>511</v>
      </c>
      <c r="F26" s="615" t="s">
        <v>510</v>
      </c>
      <c r="G26" s="615" t="s">
        <v>511</v>
      </c>
      <c r="H26" s="615" t="s">
        <v>510</v>
      </c>
      <c r="I26" s="615" t="s">
        <v>511</v>
      </c>
      <c r="J26" s="615" t="s">
        <v>510</v>
      </c>
      <c r="K26" s="615" t="s">
        <v>511</v>
      </c>
    </row>
    <row r="27" customFormat="false" ht="13.5" hidden="false" customHeight="false" outlineLevel="0" collapsed="false">
      <c r="A27" s="615" t="str">
        <f aca="false">IF(連結実質赤字比率に係る赤字・黒字の構成分析!C$43="",NA(),連結実質赤字比率に係る赤字・黒字の構成分析!C$43)</f>
        <v>その他会計（黒字）</v>
      </c>
      <c r="B27" s="615" t="e">
        <f aca="false">IF(ROUND(VALUE(SUBSTITUTE(連結実質赤字比率に係る赤字・黒字の構成分析!F$43,"▲","-")),2)&lt;0,ABS(ROUND(VALUE(SUBSTITUTE(連結実質赤字比率に係る赤字・黒字の構成分析!F$43,"▲","-")),2)),NA())</f>
        <v>#N/A</v>
      </c>
      <c r="C27" s="615" t="n">
        <f aca="false">IF(ROUND(VALUE(SUBSTITUTE(連結実質赤字比率に係る赤字・黒字の構成分析!F$43,"▲","-")),2)&gt;=0,ABS(ROUND(VALUE(SUBSTITUTE(連結実質赤字比率に係る赤字・黒字の構成分析!F$43,"▲","-")),2)),NA())</f>
        <v>0</v>
      </c>
      <c r="D27" s="615" t="e">
        <f aca="false">IF(ROUND(VALUE(SUBSTITUTE(連結実質赤字比率に係る赤字・黒字の構成分析!G$43,"▲","-")),2)&lt;0,ABS(ROUND(VALUE(SUBSTITUTE(連結実質赤字比率に係る赤字・黒字の構成分析!G$43,"▲","-")),2)),NA())</f>
        <v>#N/A</v>
      </c>
      <c r="E27" s="615" t="n">
        <f aca="false">IF(ROUND(VALUE(SUBSTITUTE(連結実質赤字比率に係る赤字・黒字の構成分析!G$43,"▲","-")),2)&gt;=0,ABS(ROUND(VALUE(SUBSTITUTE(連結実質赤字比率に係る赤字・黒字の構成分析!G$43,"▲","-")),2)),NA())</f>
        <v>0</v>
      </c>
      <c r="F27" s="615" t="e">
        <f aca="false">IF(ROUND(VALUE(SUBSTITUTE(連結実質赤字比率に係る赤字・黒字の構成分析!H$43,"▲","-")),2)&lt;0,ABS(ROUND(VALUE(SUBSTITUTE(連結実質赤字比率に係る赤字・黒字の構成分析!H$43,"▲","-")),2)),NA())</f>
        <v>#N/A</v>
      </c>
      <c r="G27" s="615" t="n">
        <f aca="false">IF(ROUND(VALUE(SUBSTITUTE(連結実質赤字比率に係る赤字・黒字の構成分析!H$43,"▲","-")),2)&gt;=0,ABS(ROUND(VALUE(SUBSTITUTE(連結実質赤字比率に係る赤字・黒字の構成分析!H$43,"▲","-")),2)),NA())</f>
        <v>0</v>
      </c>
      <c r="H27" s="615" t="e">
        <f aca="false">IF(ROUND(VALUE(SUBSTITUTE(連結実質赤字比率に係る赤字・黒字の構成分析!I$43,"▲","-")),2)&lt;0,ABS(ROUND(VALUE(SUBSTITUTE(連結実質赤字比率に係る赤字・黒字の構成分析!I$43,"▲","-")),2)),NA())</f>
        <v>#N/A</v>
      </c>
      <c r="I27" s="615" t="n">
        <f aca="false">IF(ROUND(VALUE(SUBSTITUTE(連結実質赤字比率に係る赤字・黒字の構成分析!I$43,"▲","-")),2)&gt;=0,ABS(ROUND(VALUE(SUBSTITUTE(連結実質赤字比率に係る赤字・黒字の構成分析!I$43,"▲","-")),2)),NA())</f>
        <v>0</v>
      </c>
      <c r="J27" s="615" t="e">
        <f aca="false">IF(ROUND(VALUE(SUBSTITUTE(連結実質赤字比率に係る赤字・黒字の構成分析!J$43,"▲","-")),2)&lt;0,ABS(ROUND(VALUE(SUBSTITUTE(連結実質赤字比率に係る赤字・黒字の構成分析!J$43,"▲","-")),2)),NA())</f>
        <v>#N/A</v>
      </c>
      <c r="K27" s="615" t="n">
        <f aca="false">IF(ROUND(VALUE(SUBSTITUTE(連結実質赤字比率に係る赤字・黒字の構成分析!J$43,"▲","-")),2)&gt;=0,ABS(ROUND(VALUE(SUBSTITUTE(連結実質赤字比率に係る赤字・黒字の構成分析!J$43,"▲","-")),2)),NA())</f>
        <v>0</v>
      </c>
    </row>
    <row r="28" customFormat="false" ht="13.5" hidden="false" customHeight="false" outlineLevel="0" collapsed="false">
      <c r="A28" s="615" t="str">
        <f aca="false">IF(連結実質赤字比率に係る赤字・黒字の構成分析!C$42="",NA(),連結実質赤字比率に係る赤字・黒字の構成分析!C$42)</f>
        <v>その他会計（赤字）</v>
      </c>
      <c r="B28" s="615" t="e">
        <f aca="false">IF(ROUND(VALUE(SUBSTITUTE(連結実質赤字比率に係る赤字・黒字の構成分析!F$42,"▲","-")),2)&lt;0,ABS(ROUND(VALUE(SUBSTITUTE(連結実質赤字比率に係る赤字・黒字の構成分析!F$42,"▲","-")),2)),NA())</f>
        <v>#VALUE!</v>
      </c>
      <c r="C28" s="615" t="e">
        <f aca="false">IF(ROUND(VALUE(SUBSTITUTE(連結実質赤字比率に係る赤字・黒字の構成分析!F$42,"▲","-")),2)&gt;=0,ABS(ROUND(VALUE(SUBSTITUTE(連結実質赤字比率に係る赤字・黒字の構成分析!F$42,"▲","-")),2)),NA())</f>
        <v>#VALUE!</v>
      </c>
      <c r="D28" s="615" t="e">
        <f aca="false">IF(ROUND(VALUE(SUBSTITUTE(連結実質赤字比率に係る赤字・黒字の構成分析!G$42,"▲","-")),2)&lt;0,ABS(ROUND(VALUE(SUBSTITUTE(連結実質赤字比率に係る赤字・黒字の構成分析!G$42,"▲","-")),2)),NA())</f>
        <v>#VALUE!</v>
      </c>
      <c r="E28" s="615" t="e">
        <f aca="false">IF(ROUND(VALUE(SUBSTITUTE(連結実質赤字比率に係る赤字・黒字の構成分析!G$42,"▲","-")),2)&gt;=0,ABS(ROUND(VALUE(SUBSTITUTE(連結実質赤字比率に係る赤字・黒字の構成分析!G$42,"▲","-")),2)),NA())</f>
        <v>#VALUE!</v>
      </c>
      <c r="F28" s="615" t="e">
        <f aca="false">IF(ROUND(VALUE(SUBSTITUTE(連結実質赤字比率に係る赤字・黒字の構成分析!H$42,"▲","-")),2)&lt;0,ABS(ROUND(VALUE(SUBSTITUTE(連結実質赤字比率に係る赤字・黒字の構成分析!H$42,"▲","-")),2)),NA())</f>
        <v>#VALUE!</v>
      </c>
      <c r="G28" s="615" t="e">
        <f aca="false">IF(ROUND(VALUE(SUBSTITUTE(連結実質赤字比率に係る赤字・黒字の構成分析!H$42,"▲","-")),2)&gt;=0,ABS(ROUND(VALUE(SUBSTITUTE(連結実質赤字比率に係る赤字・黒字の構成分析!H$42,"▲","-")),2)),NA())</f>
        <v>#VALUE!</v>
      </c>
      <c r="H28" s="615" t="e">
        <f aca="false">IF(ROUND(VALUE(SUBSTITUTE(連結実質赤字比率に係る赤字・黒字の構成分析!I$42,"▲","-")),2)&lt;0,ABS(ROUND(VALUE(SUBSTITUTE(連結実質赤字比率に係る赤字・黒字の構成分析!I$42,"▲","-")),2)),NA())</f>
        <v>#VALUE!</v>
      </c>
      <c r="I28" s="615" t="e">
        <f aca="false">IF(ROUND(VALUE(SUBSTITUTE(連結実質赤字比率に係る赤字・黒字の構成分析!I$42,"▲","-")),2)&gt;=0,ABS(ROUND(VALUE(SUBSTITUTE(連結実質赤字比率に係る赤字・黒字の構成分析!I$42,"▲","-")),2)),NA())</f>
        <v>#VALUE!</v>
      </c>
      <c r="J28" s="615" t="e">
        <f aca="false">IF(ROUND(VALUE(SUBSTITUTE(連結実質赤字比率に係る赤字・黒字の構成分析!J$42,"▲","-")),2)&lt;0,ABS(ROUND(VALUE(SUBSTITUTE(連結実質赤字比率に係る赤字・黒字の構成分析!J$42,"▲","-")),2)),NA())</f>
        <v>#VALUE!</v>
      </c>
      <c r="K28" s="615" t="e">
        <f aca="false">IF(ROUND(VALUE(SUBSTITUTE(連結実質赤字比率に係る赤字・黒字の構成分析!J$42,"▲","-")),2)&gt;=0,ABS(ROUND(VALUE(SUBSTITUTE(連結実質赤字比率に係る赤字・黒字の構成分析!J$42,"▲","-")),2)),NA())</f>
        <v>#VALUE!</v>
      </c>
    </row>
    <row r="29" customFormat="false" ht="13.5" hidden="false" customHeight="false" outlineLevel="0" collapsed="false">
      <c r="A29" s="615" t="str">
        <f aca="false">IF(連結実質赤字比率に係る赤字・黒字の構成分析!C$41="",NA(),連結実質赤字比率に係る赤字・黒字の構成分析!C$41)</f>
        <v>住宅新築資金等特別会計</v>
      </c>
      <c r="B29" s="615" t="e">
        <f aca="false">IF(ROUND(VALUE(SUBSTITUTE(連結実質赤字比率に係る赤字・黒字の構成分析!F$41,"▲","-")),2)&lt;0,ABS(ROUND(VALUE(SUBSTITUTE(連結実質赤字比率に係る赤字・黒字の構成分析!F$41,"▲","-")),2)),NA())</f>
        <v>#N/A</v>
      </c>
      <c r="C29" s="615" t="n">
        <f aca="false">IF(ROUND(VALUE(SUBSTITUTE(連結実質赤字比率に係る赤字・黒字の構成分析!F$41,"▲","-")),2)&gt;=0,ABS(ROUND(VALUE(SUBSTITUTE(連結実質赤字比率に係る赤字・黒字の構成分析!F$41,"▲","-")),2)),NA())</f>
        <v>0.04</v>
      </c>
      <c r="D29" s="615" t="e">
        <f aca="false">IF(ROUND(VALUE(SUBSTITUTE(連結実質赤字比率に係る赤字・黒字の構成分析!G$41,"▲","-")),2)&lt;0,ABS(ROUND(VALUE(SUBSTITUTE(連結実質赤字比率に係る赤字・黒字の構成分析!G$41,"▲","-")),2)),NA())</f>
        <v>#N/A</v>
      </c>
      <c r="E29" s="615" t="n">
        <f aca="false">IF(ROUND(VALUE(SUBSTITUTE(連結実質赤字比率に係る赤字・黒字の構成分析!G$41,"▲","-")),2)&gt;=0,ABS(ROUND(VALUE(SUBSTITUTE(連結実質赤字比率に係る赤字・黒字の構成分析!G$41,"▲","-")),2)),NA())</f>
        <v>0.02</v>
      </c>
      <c r="F29" s="615" t="e">
        <f aca="false">IF(ROUND(VALUE(SUBSTITUTE(連結実質赤字比率に係る赤字・黒字の構成分析!H$41,"▲","-")),2)&lt;0,ABS(ROUND(VALUE(SUBSTITUTE(連結実質赤字比率に係る赤字・黒字の構成分析!H$41,"▲","-")),2)),NA())</f>
        <v>#N/A</v>
      </c>
      <c r="G29" s="615" t="n">
        <f aca="false">IF(ROUND(VALUE(SUBSTITUTE(連結実質赤字比率に係る赤字・黒字の構成分析!H$41,"▲","-")),2)&gt;=0,ABS(ROUND(VALUE(SUBSTITUTE(連結実質赤字比率に係る赤字・黒字の構成分析!H$41,"▲","-")),2)),NA())</f>
        <v>0.02</v>
      </c>
      <c r="H29" s="615" t="e">
        <f aca="false">IF(ROUND(VALUE(SUBSTITUTE(連結実質赤字比率に係る赤字・黒字の構成分析!I$41,"▲","-")),2)&lt;0,ABS(ROUND(VALUE(SUBSTITUTE(連結実質赤字比率に係る赤字・黒字の構成分析!I$41,"▲","-")),2)),NA())</f>
        <v>#N/A</v>
      </c>
      <c r="I29" s="615" t="n">
        <f aca="false">IF(ROUND(VALUE(SUBSTITUTE(連結実質赤字比率に係る赤字・黒字の構成分析!I$41,"▲","-")),2)&gt;=0,ABS(ROUND(VALUE(SUBSTITUTE(連結実質赤字比率に係る赤字・黒字の構成分析!I$41,"▲","-")),2)),NA())</f>
        <v>0.02</v>
      </c>
      <c r="J29" s="615" t="e">
        <f aca="false">IF(ROUND(VALUE(SUBSTITUTE(連結実質赤字比率に係る赤字・黒字の構成分析!J$41,"▲","-")),2)&lt;0,ABS(ROUND(VALUE(SUBSTITUTE(連結実質赤字比率に係る赤字・黒字の構成分析!J$41,"▲","-")),2)),NA())</f>
        <v>#N/A</v>
      </c>
      <c r="K29" s="615" t="n">
        <f aca="false">IF(ROUND(VALUE(SUBSTITUTE(連結実質赤字比率に係る赤字・黒字の構成分析!J$41,"▲","-")),2)&gt;=0,ABS(ROUND(VALUE(SUBSTITUTE(連結実質赤字比率に係る赤字・黒字の構成分析!J$41,"▲","-")),2)),NA())</f>
        <v>0.03</v>
      </c>
    </row>
    <row r="30" customFormat="false" ht="13.5" hidden="false" customHeight="false" outlineLevel="0" collapsed="false">
      <c r="A30" s="615" t="str">
        <f aca="false">IF(連結実質赤字比率に係る赤字・黒字の構成分析!C$40="",NA(),連結実質赤字比率に係る赤字・黒字の構成分析!C$40)</f>
        <v>後期高齢者医療特別会計</v>
      </c>
      <c r="B30" s="615" t="e">
        <f aca="false">IF(ROUND(VALUE(SUBSTITUTE(連結実質赤字比率に係る赤字・黒字の構成分析!F$40,"▲","-")),2)&lt;0,ABS(ROUND(VALUE(SUBSTITUTE(連結実質赤字比率に係る赤字・黒字の構成分析!F$40,"▲","-")),2)),NA())</f>
        <v>#N/A</v>
      </c>
      <c r="C30" s="615" t="n">
        <f aca="false">IF(ROUND(VALUE(SUBSTITUTE(連結実質赤字比率に係る赤字・黒字の構成分析!F$40,"▲","-")),2)&gt;=0,ABS(ROUND(VALUE(SUBSTITUTE(連結実質赤字比率に係る赤字・黒字の構成分析!F$40,"▲","-")),2)),NA())</f>
        <v>0.08</v>
      </c>
      <c r="D30" s="615" t="e">
        <f aca="false">IF(ROUND(VALUE(SUBSTITUTE(連結実質赤字比率に係る赤字・黒字の構成分析!G$40,"▲","-")),2)&lt;0,ABS(ROUND(VALUE(SUBSTITUTE(連結実質赤字比率に係る赤字・黒字の構成分析!G$40,"▲","-")),2)),NA())</f>
        <v>#N/A</v>
      </c>
      <c r="E30" s="615" t="n">
        <f aca="false">IF(ROUND(VALUE(SUBSTITUTE(連結実質赤字比率に係る赤字・黒字の構成分析!G$40,"▲","-")),2)&gt;=0,ABS(ROUND(VALUE(SUBSTITUTE(連結実質赤字比率に係る赤字・黒字の構成分析!G$40,"▲","-")),2)),NA())</f>
        <v>0.04</v>
      </c>
      <c r="F30" s="615" t="e">
        <f aca="false">IF(ROUND(VALUE(SUBSTITUTE(連結実質赤字比率に係る赤字・黒字の構成分析!H$40,"▲","-")),2)&lt;0,ABS(ROUND(VALUE(SUBSTITUTE(連結実質赤字比率に係る赤字・黒字の構成分析!H$40,"▲","-")),2)),NA())</f>
        <v>#N/A</v>
      </c>
      <c r="G30" s="615" t="n">
        <f aca="false">IF(ROUND(VALUE(SUBSTITUTE(連結実質赤字比率に係る赤字・黒字の構成分析!H$40,"▲","-")),2)&gt;=0,ABS(ROUND(VALUE(SUBSTITUTE(連結実質赤字比率に係る赤字・黒字の構成分析!H$40,"▲","-")),2)),NA())</f>
        <v>0.04</v>
      </c>
      <c r="H30" s="615" t="e">
        <f aca="false">IF(ROUND(VALUE(SUBSTITUTE(連結実質赤字比率に係る赤字・黒字の構成分析!I$40,"▲","-")),2)&lt;0,ABS(ROUND(VALUE(SUBSTITUTE(連結実質赤字比率に係る赤字・黒字の構成分析!I$40,"▲","-")),2)),NA())</f>
        <v>#N/A</v>
      </c>
      <c r="I30" s="615" t="n">
        <f aca="false">IF(ROUND(VALUE(SUBSTITUTE(連結実質赤字比率に係る赤字・黒字の構成分析!I$40,"▲","-")),2)&gt;=0,ABS(ROUND(VALUE(SUBSTITUTE(連結実質赤字比率に係る赤字・黒字の構成分析!I$40,"▲","-")),2)),NA())</f>
        <v>0.05</v>
      </c>
      <c r="J30" s="615" t="e">
        <f aca="false">IF(ROUND(VALUE(SUBSTITUTE(連結実質赤字比率に係る赤字・黒字の構成分析!J$40,"▲","-")),2)&lt;0,ABS(ROUND(VALUE(SUBSTITUTE(連結実質赤字比率に係る赤字・黒字の構成分析!J$40,"▲","-")),2)),NA())</f>
        <v>#N/A</v>
      </c>
      <c r="K30" s="615" t="n">
        <f aca="false">IF(ROUND(VALUE(SUBSTITUTE(連結実質赤字比率に係る赤字・黒字の構成分析!J$40,"▲","-")),2)&gt;=0,ABS(ROUND(VALUE(SUBSTITUTE(連結実質赤字比率に係る赤字・黒字の構成分析!J$40,"▲","-")),2)),NA())</f>
        <v>0.06</v>
      </c>
    </row>
    <row r="31" customFormat="false" ht="13.5" hidden="false" customHeight="false" outlineLevel="0" collapsed="false">
      <c r="A31" s="615" t="str">
        <f aca="false">IF(連結実質赤字比率に係る赤字・黒字の構成分析!C$39="",NA(),連結実質赤字比率に係る赤字・黒字の構成分析!C$39)</f>
        <v>介護保険特別会計</v>
      </c>
      <c r="B31" s="615" t="e">
        <f aca="false">IF(ROUND(VALUE(SUBSTITUTE(連結実質赤字比率に係る赤字・黒字の構成分析!F$39,"▲","-")),2)&lt;0,ABS(ROUND(VALUE(SUBSTITUTE(連結実質赤字比率に係る赤字・黒字の構成分析!F$39,"▲","-")),2)),NA())</f>
        <v>#N/A</v>
      </c>
      <c r="C31" s="615" t="n">
        <f aca="false">IF(ROUND(VALUE(SUBSTITUTE(連結実質赤字比率に係る赤字・黒字の構成分析!F$39,"▲","-")),2)&gt;=0,ABS(ROUND(VALUE(SUBSTITUTE(連結実質赤字比率に係る赤字・黒字の構成分析!F$39,"▲","-")),2)),NA())</f>
        <v>0.42</v>
      </c>
      <c r="D31" s="615" t="e">
        <f aca="false">IF(ROUND(VALUE(SUBSTITUTE(連結実質赤字比率に係る赤字・黒字の構成分析!G$39,"▲","-")),2)&lt;0,ABS(ROUND(VALUE(SUBSTITUTE(連結実質赤字比率に係る赤字・黒字の構成分析!G$39,"▲","-")),2)),NA())</f>
        <v>#N/A</v>
      </c>
      <c r="E31" s="615" t="n">
        <f aca="false">IF(ROUND(VALUE(SUBSTITUTE(連結実質赤字比率に係る赤字・黒字の構成分析!G$39,"▲","-")),2)&gt;=0,ABS(ROUND(VALUE(SUBSTITUTE(連結実質赤字比率に係る赤字・黒字の構成分析!G$39,"▲","-")),2)),NA())</f>
        <v>0.34</v>
      </c>
      <c r="F31" s="615" t="e">
        <f aca="false">IF(ROUND(VALUE(SUBSTITUTE(連結実質赤字比率に係る赤字・黒字の構成分析!H$39,"▲","-")),2)&lt;0,ABS(ROUND(VALUE(SUBSTITUTE(連結実質赤字比率に係る赤字・黒字の構成分析!H$39,"▲","-")),2)),NA())</f>
        <v>#N/A</v>
      </c>
      <c r="G31" s="615" t="n">
        <f aca="false">IF(ROUND(VALUE(SUBSTITUTE(連結実質赤字比率に係る赤字・黒字の構成分析!H$39,"▲","-")),2)&gt;=0,ABS(ROUND(VALUE(SUBSTITUTE(連結実質赤字比率に係る赤字・黒字の構成分析!H$39,"▲","-")),2)),NA())</f>
        <v>0.12</v>
      </c>
      <c r="H31" s="615" t="e">
        <f aca="false">IF(ROUND(VALUE(SUBSTITUTE(連結実質赤字比率に係る赤字・黒字の構成分析!I$39,"▲","-")),2)&lt;0,ABS(ROUND(VALUE(SUBSTITUTE(連結実質赤字比率に係る赤字・黒字の構成分析!I$39,"▲","-")),2)),NA())</f>
        <v>#N/A</v>
      </c>
      <c r="I31" s="615" t="n">
        <f aca="false">IF(ROUND(VALUE(SUBSTITUTE(連結実質赤字比率に係る赤字・黒字の構成分析!I$39,"▲","-")),2)&gt;=0,ABS(ROUND(VALUE(SUBSTITUTE(連結実質赤字比率に係る赤字・黒字の構成分析!I$39,"▲","-")),2)),NA())</f>
        <v>0.32</v>
      </c>
      <c r="J31" s="615" t="e">
        <f aca="false">IF(ROUND(VALUE(SUBSTITUTE(連結実質赤字比率に係る赤字・黒字の構成分析!J$39,"▲","-")),2)&lt;0,ABS(ROUND(VALUE(SUBSTITUTE(連結実質赤字比率に係る赤字・黒字の構成分析!J$39,"▲","-")),2)),NA())</f>
        <v>#N/A</v>
      </c>
      <c r="K31" s="615" t="n">
        <f aca="false">IF(ROUND(VALUE(SUBSTITUTE(連結実質赤字比率に係る赤字・黒字の構成分析!J$39,"▲","-")),2)&gt;=0,ABS(ROUND(VALUE(SUBSTITUTE(連結実質赤字比率に係る赤字・黒字の構成分析!J$39,"▲","-")),2)),NA())</f>
        <v>0.54</v>
      </c>
    </row>
    <row r="32" customFormat="false" ht="13.5" hidden="false" customHeight="false" outlineLevel="0" collapsed="false">
      <c r="A32" s="615" t="str">
        <f aca="false">IF(連結実質赤字比率に係る赤字・黒字の構成分析!C$38="",NA(),連結実質赤字比率に係る赤字・黒字の構成分析!C$38)</f>
        <v>下水道事業会計</v>
      </c>
      <c r="B32" s="615" t="e">
        <f aca="false">IF(ROUND(VALUE(SUBSTITUTE(連結実質赤字比率に係る赤字・黒字の構成分析!F$38,"▲","-")),2)&lt;0,ABS(ROUND(VALUE(SUBSTITUTE(連結実質赤字比率に係る赤字・黒字の構成分析!F$38,"▲","-")),2)),NA())</f>
        <v>#N/A</v>
      </c>
      <c r="C32" s="615" t="n">
        <f aca="false">IF(ROUND(VALUE(SUBSTITUTE(連結実質赤字比率に係る赤字・黒字の構成分析!F$38,"▲","-")),2)&gt;=0,ABS(ROUND(VALUE(SUBSTITUTE(連結実質赤字比率に係る赤字・黒字の構成分析!F$38,"▲","-")),2)),NA())</f>
        <v>2.16</v>
      </c>
      <c r="D32" s="615" t="e">
        <f aca="false">IF(ROUND(VALUE(SUBSTITUTE(連結実質赤字比率に係る赤字・黒字の構成分析!G$38,"▲","-")),2)&lt;0,ABS(ROUND(VALUE(SUBSTITUTE(連結実質赤字比率に係る赤字・黒字の構成分析!G$38,"▲","-")),2)),NA())</f>
        <v>#N/A</v>
      </c>
      <c r="E32" s="615" t="n">
        <f aca="false">IF(ROUND(VALUE(SUBSTITUTE(連結実質赤字比率に係る赤字・黒字の構成分析!G$38,"▲","-")),2)&gt;=0,ABS(ROUND(VALUE(SUBSTITUTE(連結実質赤字比率に係る赤字・黒字の構成分析!G$38,"▲","-")),2)),NA())</f>
        <v>2.17</v>
      </c>
      <c r="F32" s="615" t="e">
        <f aca="false">IF(ROUND(VALUE(SUBSTITUTE(連結実質赤字比率に係る赤字・黒字の構成分析!H$38,"▲","-")),2)&lt;0,ABS(ROUND(VALUE(SUBSTITUTE(連結実質赤字比率に係る赤字・黒字の構成分析!H$38,"▲","-")),2)),NA())</f>
        <v>#N/A</v>
      </c>
      <c r="G32" s="615" t="n">
        <f aca="false">IF(ROUND(VALUE(SUBSTITUTE(連結実質赤字比率に係る赤字・黒字の構成分析!H$38,"▲","-")),2)&gt;=0,ABS(ROUND(VALUE(SUBSTITUTE(連結実質赤字比率に係る赤字・黒字の構成分析!H$38,"▲","-")),2)),NA())</f>
        <v>1.59</v>
      </c>
      <c r="H32" s="615" t="e">
        <f aca="false">IF(ROUND(VALUE(SUBSTITUTE(連結実質赤字比率に係る赤字・黒字の構成分析!I$38,"▲","-")),2)&lt;0,ABS(ROUND(VALUE(SUBSTITUTE(連結実質赤字比率に係る赤字・黒字の構成分析!I$38,"▲","-")),2)),NA())</f>
        <v>#N/A</v>
      </c>
      <c r="I32" s="615" t="n">
        <f aca="false">IF(ROUND(VALUE(SUBSTITUTE(連結実質赤字比率に係る赤字・黒字の構成分析!I$38,"▲","-")),2)&gt;=0,ABS(ROUND(VALUE(SUBSTITUTE(連結実質赤字比率に係る赤字・黒字の構成分析!I$38,"▲","-")),2)),NA())</f>
        <v>1.41</v>
      </c>
      <c r="J32" s="615" t="e">
        <f aca="false">IF(ROUND(VALUE(SUBSTITUTE(連結実質赤字比率に係る赤字・黒字の構成分析!J$38,"▲","-")),2)&lt;0,ABS(ROUND(VALUE(SUBSTITUTE(連結実質赤字比率に係る赤字・黒字の構成分析!J$38,"▲","-")),2)),NA())</f>
        <v>#N/A</v>
      </c>
      <c r="K32" s="615" t="n">
        <f aca="false">IF(ROUND(VALUE(SUBSTITUTE(連結実質赤字比率に係る赤字・黒字の構成分析!J$38,"▲","-")),2)&gt;=0,ABS(ROUND(VALUE(SUBSTITUTE(連結実質赤字比率に係る赤字・黒字の構成分析!J$38,"▲","-")),2)),NA())</f>
        <v>2.02</v>
      </c>
    </row>
    <row r="33" customFormat="false" ht="13.5" hidden="false" customHeight="false" outlineLevel="0" collapsed="false">
      <c r="A33" s="615" t="str">
        <f aca="false">IF(連結実質赤字比率に係る赤字・黒字の構成分析!C$37="",NA(),連結実質赤字比率に係る赤字・黒字の構成分析!C$37)</f>
        <v>苅田臨空産業団地開発事業特別会計</v>
      </c>
      <c r="B33" s="615" t="e">
        <f aca="false">IF(ROUND(VALUE(SUBSTITUTE(連結実質赤字比率に係る赤字・黒字の構成分析!F$37,"▲","-")),2)&lt;0,ABS(ROUND(VALUE(SUBSTITUTE(連結実質赤字比率に係る赤字・黒字の構成分析!F$37,"▲","-")),2)),NA())</f>
        <v>#N/A</v>
      </c>
      <c r="C33" s="615" t="n">
        <f aca="false">IF(ROUND(VALUE(SUBSTITUTE(連結実質赤字比率に係る赤字・黒字の構成分析!F$37,"▲","-")),2)&gt;=0,ABS(ROUND(VALUE(SUBSTITUTE(連結実質赤字比率に係る赤字・黒字の構成分析!F$37,"▲","-")),2)),NA())</f>
        <v>3.27</v>
      </c>
      <c r="D33" s="615" t="e">
        <f aca="false">IF(ROUND(VALUE(SUBSTITUTE(連結実質赤字比率に係る赤字・黒字の構成分析!G$37,"▲","-")),2)&lt;0,ABS(ROUND(VALUE(SUBSTITUTE(連結実質赤字比率に係る赤字・黒字の構成分析!G$37,"▲","-")),2)),NA())</f>
        <v>#N/A</v>
      </c>
      <c r="E33" s="615" t="n">
        <f aca="false">IF(ROUND(VALUE(SUBSTITUTE(連結実質赤字比率に係る赤字・黒字の構成分析!G$37,"▲","-")),2)&gt;=0,ABS(ROUND(VALUE(SUBSTITUTE(連結実質赤字比率に係る赤字・黒字の構成分析!G$37,"▲","-")),2)),NA())</f>
        <v>3.38</v>
      </c>
      <c r="F33" s="615" t="e">
        <f aca="false">IF(ROUND(VALUE(SUBSTITUTE(連結実質赤字比率に係る赤字・黒字の構成分析!H$37,"▲","-")),2)&lt;0,ABS(ROUND(VALUE(SUBSTITUTE(連結実質赤字比率に係る赤字・黒字の構成分析!H$37,"▲","-")),2)),NA())</f>
        <v>#N/A</v>
      </c>
      <c r="G33" s="615" t="n">
        <f aca="false">IF(ROUND(VALUE(SUBSTITUTE(連結実質赤字比率に係る赤字・黒字の構成分析!H$37,"▲","-")),2)&gt;=0,ABS(ROUND(VALUE(SUBSTITUTE(連結実質赤字比率に係る赤字・黒字の構成分析!H$37,"▲","-")),2)),NA())</f>
        <v>3.28</v>
      </c>
      <c r="H33" s="615" t="e">
        <f aca="false">IF(ROUND(VALUE(SUBSTITUTE(連結実質赤字比率に係る赤字・黒字の構成分析!I$37,"▲","-")),2)&lt;0,ABS(ROUND(VALUE(SUBSTITUTE(連結実質赤字比率に係る赤字・黒字の構成分析!I$37,"▲","-")),2)),NA())</f>
        <v>#N/A</v>
      </c>
      <c r="I33" s="615" t="n">
        <f aca="false">IF(ROUND(VALUE(SUBSTITUTE(連結実質赤字比率に係る赤字・黒字の構成分析!I$37,"▲","-")),2)&gt;=0,ABS(ROUND(VALUE(SUBSTITUTE(連結実質赤字比率に係る赤字・黒字の構成分析!I$37,"▲","-")),2)),NA())</f>
        <v>3.39</v>
      </c>
      <c r="J33" s="615" t="e">
        <f aca="false">IF(ROUND(VALUE(SUBSTITUTE(連結実質赤字比率に係る赤字・黒字の構成分析!J$37,"▲","-")),2)&lt;0,ABS(ROUND(VALUE(SUBSTITUTE(連結実質赤字比率に係る赤字・黒字の構成分析!J$37,"▲","-")),2)),NA())</f>
        <v>#N/A</v>
      </c>
      <c r="K33" s="615" t="n">
        <f aca="false">IF(ROUND(VALUE(SUBSTITUTE(連結実質赤字比率に係る赤字・黒字の構成分析!J$37,"▲","-")),2)&gt;=0,ABS(ROUND(VALUE(SUBSTITUTE(連結実質赤字比率に係る赤字・黒字の構成分析!J$37,"▲","-")),2)),NA())</f>
        <v>3.16</v>
      </c>
    </row>
    <row r="34" customFormat="false" ht="13.5" hidden="false" customHeight="false" outlineLevel="0" collapsed="false">
      <c r="A34" s="615" t="str">
        <f aca="false">IF(連結実質赤字比率に係る赤字・黒字の構成分析!C$36="",NA(),連結実質赤字比率に係る赤字・黒字の構成分析!C$36)</f>
        <v>一般会計</v>
      </c>
      <c r="B34" s="615" t="e">
        <f aca="false">IF(ROUND(VALUE(SUBSTITUTE(連結実質赤字比率に係る赤字・黒字の構成分析!F$36,"▲","-")),2)&lt;0,ABS(ROUND(VALUE(SUBSTITUTE(連結実質赤字比率に係る赤字・黒字の構成分析!F$36,"▲","-")),2)),NA())</f>
        <v>#N/A</v>
      </c>
      <c r="C34" s="615" t="n">
        <f aca="false">IF(ROUND(VALUE(SUBSTITUTE(連結実質赤字比率に係る赤字・黒字の構成分析!F$36,"▲","-")),2)&gt;=0,ABS(ROUND(VALUE(SUBSTITUTE(連結実質赤字比率に係る赤字・黒字の構成分析!F$36,"▲","-")),2)),NA())</f>
        <v>7.84</v>
      </c>
      <c r="D34" s="615" t="e">
        <f aca="false">IF(ROUND(VALUE(SUBSTITUTE(連結実質赤字比率に係る赤字・黒字の構成分析!G$36,"▲","-")),2)&lt;0,ABS(ROUND(VALUE(SUBSTITUTE(連結実質赤字比率に係る赤字・黒字の構成分析!G$36,"▲","-")),2)),NA())</f>
        <v>#N/A</v>
      </c>
      <c r="E34" s="615" t="n">
        <f aca="false">IF(ROUND(VALUE(SUBSTITUTE(連結実質赤字比率に係る赤字・黒字の構成分析!G$36,"▲","-")),2)&gt;=0,ABS(ROUND(VALUE(SUBSTITUTE(連結実質赤字比率に係る赤字・黒字の構成分析!G$36,"▲","-")),2)),NA())</f>
        <v>7.09</v>
      </c>
      <c r="F34" s="615" t="e">
        <f aca="false">IF(ROUND(VALUE(SUBSTITUTE(連結実質赤字比率に係る赤字・黒字の構成分析!H$36,"▲","-")),2)&lt;0,ABS(ROUND(VALUE(SUBSTITUTE(連結実質赤字比率に係る赤字・黒字の構成分析!H$36,"▲","-")),2)),NA())</f>
        <v>#N/A</v>
      </c>
      <c r="G34" s="615" t="n">
        <f aca="false">IF(ROUND(VALUE(SUBSTITUTE(連結実質赤字比率に係る赤字・黒字の構成分析!H$36,"▲","-")),2)&gt;=0,ABS(ROUND(VALUE(SUBSTITUTE(連結実質赤字比率に係る赤字・黒字の構成分析!H$36,"▲","-")),2)),NA())</f>
        <v>7.51</v>
      </c>
      <c r="H34" s="615" t="e">
        <f aca="false">IF(ROUND(VALUE(SUBSTITUTE(連結実質赤字比率に係る赤字・黒字の構成分析!I$36,"▲","-")),2)&lt;0,ABS(ROUND(VALUE(SUBSTITUTE(連結実質赤字比率に係る赤字・黒字の構成分析!I$36,"▲","-")),2)),NA())</f>
        <v>#N/A</v>
      </c>
      <c r="I34" s="615" t="n">
        <f aca="false">IF(ROUND(VALUE(SUBSTITUTE(連結実質赤字比率に係る赤字・黒字の構成分析!I$36,"▲","-")),2)&gt;=0,ABS(ROUND(VALUE(SUBSTITUTE(連結実質赤字比率に係る赤字・黒字の構成分析!I$36,"▲","-")),2)),NA())</f>
        <v>8.76</v>
      </c>
      <c r="J34" s="615" t="e">
        <f aca="false">IF(ROUND(VALUE(SUBSTITUTE(連結実質赤字比率に係る赤字・黒字の構成分析!J$36,"▲","-")),2)&lt;0,ABS(ROUND(VALUE(SUBSTITUTE(連結実質赤字比率に係る赤字・黒字の構成分析!J$36,"▲","-")),2)),NA())</f>
        <v>#N/A</v>
      </c>
      <c r="K34" s="615" t="n">
        <f aca="false">IF(ROUND(VALUE(SUBSTITUTE(連結実質赤字比率に係る赤字・黒字の構成分析!J$36,"▲","-")),2)&gt;=0,ABS(ROUND(VALUE(SUBSTITUTE(連結実質赤字比率に係る赤字・黒字の構成分析!J$36,"▲","-")),2)),NA())</f>
        <v>5.24</v>
      </c>
    </row>
    <row r="35" customFormat="false" ht="13.5" hidden="false" customHeight="false" outlineLevel="0" collapsed="false">
      <c r="A35" s="615" t="str">
        <f aca="false">IF(連結実質赤字比率に係る赤字・黒字の構成分析!C$35="",NA(),連結実質赤字比率に係る赤字・黒字の構成分析!C$35)</f>
        <v>水道事業会計</v>
      </c>
      <c r="B35" s="615" t="e">
        <f aca="false">IF(ROUND(VALUE(SUBSTITUTE(連結実質赤字比率に係る赤字・黒字の構成分析!F$35,"▲","-")),2)&lt;0,ABS(ROUND(VALUE(SUBSTITUTE(連結実質赤字比率に係る赤字・黒字の構成分析!F$35,"▲","-")),2)),NA())</f>
        <v>#N/A</v>
      </c>
      <c r="C35" s="615" t="n">
        <f aca="false">IF(ROUND(VALUE(SUBSTITUTE(連結実質赤字比率に係る赤字・黒字の構成分析!F$35,"▲","-")),2)&gt;=0,ABS(ROUND(VALUE(SUBSTITUTE(連結実質赤字比率に係る赤字・黒字の構成分析!F$35,"▲","-")),2)),NA())</f>
        <v>12.96</v>
      </c>
      <c r="D35" s="615" t="e">
        <f aca="false">IF(ROUND(VALUE(SUBSTITUTE(連結実質赤字比率に係る赤字・黒字の構成分析!G$35,"▲","-")),2)&lt;0,ABS(ROUND(VALUE(SUBSTITUTE(連結実質赤字比率に係る赤字・黒字の構成分析!G$35,"▲","-")),2)),NA())</f>
        <v>#N/A</v>
      </c>
      <c r="E35" s="615" t="n">
        <f aca="false">IF(ROUND(VALUE(SUBSTITUTE(連結実質赤字比率に係る赤字・黒字の構成分析!G$35,"▲","-")),2)&gt;=0,ABS(ROUND(VALUE(SUBSTITUTE(連結実質赤字比率に係る赤字・黒字の構成分析!G$35,"▲","-")),2)),NA())</f>
        <v>13.35</v>
      </c>
      <c r="F35" s="615" t="e">
        <f aca="false">IF(ROUND(VALUE(SUBSTITUTE(連結実質赤字比率に係る赤字・黒字の構成分析!H$35,"▲","-")),2)&lt;0,ABS(ROUND(VALUE(SUBSTITUTE(連結実質赤字比率に係る赤字・黒字の構成分析!H$35,"▲","-")),2)),NA())</f>
        <v>#N/A</v>
      </c>
      <c r="G35" s="615" t="n">
        <f aca="false">IF(ROUND(VALUE(SUBSTITUTE(連結実質赤字比率に係る赤字・黒字の構成分析!H$35,"▲","-")),2)&gt;=0,ABS(ROUND(VALUE(SUBSTITUTE(連結実質赤字比率に係る赤字・黒字の構成分析!H$35,"▲","-")),2)),NA())</f>
        <v>13.37</v>
      </c>
      <c r="H35" s="615" t="e">
        <f aca="false">IF(ROUND(VALUE(SUBSTITUTE(連結実質赤字比率に係る赤字・黒字の構成分析!I$35,"▲","-")),2)&lt;0,ABS(ROUND(VALUE(SUBSTITUTE(連結実質赤字比率に係る赤字・黒字の構成分析!I$35,"▲","-")),2)),NA())</f>
        <v>#N/A</v>
      </c>
      <c r="I35" s="615" t="n">
        <f aca="false">IF(ROUND(VALUE(SUBSTITUTE(連結実質赤字比率に係る赤字・黒字の構成分析!I$35,"▲","-")),2)&gt;=0,ABS(ROUND(VALUE(SUBSTITUTE(連結実質赤字比率に係る赤字・黒字の構成分析!I$35,"▲","-")),2)),NA())</f>
        <v>13.92</v>
      </c>
      <c r="J35" s="615" t="e">
        <f aca="false">IF(ROUND(VALUE(SUBSTITUTE(連結実質赤字比率に係る赤字・黒字の構成分析!J$35,"▲","-")),2)&lt;0,ABS(ROUND(VALUE(SUBSTITUTE(連結実質赤字比率に係る赤字・黒字の構成分析!J$35,"▲","-")),2)),NA())</f>
        <v>#N/A</v>
      </c>
      <c r="K35" s="615" t="n">
        <f aca="false">IF(ROUND(VALUE(SUBSTITUTE(連結実質赤字比率に係る赤字・黒字の構成分析!J$35,"▲","-")),2)&gt;=0,ABS(ROUND(VALUE(SUBSTITUTE(連結実質赤字比率に係る赤字・黒字の構成分析!J$35,"▲","-")),2)),NA())</f>
        <v>12.27</v>
      </c>
    </row>
    <row r="36" customFormat="false" ht="13.5" hidden="false" customHeight="false" outlineLevel="0" collapsed="false">
      <c r="A36" s="615" t="str">
        <f aca="false">IF(連結実質赤字比率に係る赤字・黒字の構成分析!C$34="",NA(),連結実質赤字比率に係る赤字・黒字の構成分析!C$34)</f>
        <v>国民健康保険特別会計</v>
      </c>
      <c r="B36" s="615" t="n">
        <f aca="false">IF(ROUND(VALUE(SUBSTITUTE(連結実質赤字比率に係る赤字・黒字の構成分析!F$34,"▲","-")),2)&lt;0,ABS(ROUND(VALUE(SUBSTITUTE(連結実質赤字比率に係る赤字・黒字の構成分析!F$34,"▲","-")),2)),NA())</f>
        <v>3.41</v>
      </c>
      <c r="C36" s="615" t="e">
        <f aca="false">IF(ROUND(VALUE(SUBSTITUTE(連結実質赤字比率に係る赤字・黒字の構成分析!F$34,"▲","-")),2)&gt;=0,ABS(ROUND(VALUE(SUBSTITUTE(連結実質赤字比率に係る赤字・黒字の構成分析!F$34,"▲","-")),2)),NA())</f>
        <v>#N/A</v>
      </c>
      <c r="D36" s="615" t="n">
        <f aca="false">IF(ROUND(VALUE(SUBSTITUTE(連結実質赤字比率に係る赤字・黒字の構成分析!G$34,"▲","-")),2)&lt;0,ABS(ROUND(VALUE(SUBSTITUTE(連結実質赤字比率に係る赤字・黒字の構成分析!G$34,"▲","-")),2)),NA())</f>
        <v>2</v>
      </c>
      <c r="E36" s="615" t="e">
        <f aca="false">IF(ROUND(VALUE(SUBSTITUTE(連結実質赤字比率に係る赤字・黒字の構成分析!G$34,"▲","-")),2)&gt;=0,ABS(ROUND(VALUE(SUBSTITUTE(連結実質赤字比率に係る赤字・黒字の構成分析!G$34,"▲","-")),2)),NA())</f>
        <v>#N/A</v>
      </c>
      <c r="F36" s="615" t="n">
        <f aca="false">IF(ROUND(VALUE(SUBSTITUTE(連結実質赤字比率に係る赤字・黒字の構成分析!H$34,"▲","-")),2)&lt;0,ABS(ROUND(VALUE(SUBSTITUTE(連結実質赤字比率に係る赤字・黒字の構成分析!H$34,"▲","-")),2)),NA())</f>
        <v>0.95</v>
      </c>
      <c r="G36" s="615" t="e">
        <f aca="false">IF(ROUND(VALUE(SUBSTITUTE(連結実質赤字比率に係る赤字・黒字の構成分析!H$34,"▲","-")),2)&gt;=0,ABS(ROUND(VALUE(SUBSTITUTE(連結実質赤字比率に係る赤字・黒字の構成分析!H$34,"▲","-")),2)),NA())</f>
        <v>#N/A</v>
      </c>
      <c r="H36" s="615" t="n">
        <f aca="false">IF(ROUND(VALUE(SUBSTITUTE(連結実質赤字比率に係る赤字・黒字の構成分析!I$34,"▲","-")),2)&lt;0,ABS(ROUND(VALUE(SUBSTITUTE(連結実質赤字比率に係る赤字・黒字の構成分析!I$34,"▲","-")),2)),NA())</f>
        <v>0.28</v>
      </c>
      <c r="I36" s="615" t="e">
        <f aca="false">IF(ROUND(VALUE(SUBSTITUTE(連結実質赤字比率に係る赤字・黒字の構成分析!I$34,"▲","-")),2)&gt;=0,ABS(ROUND(VALUE(SUBSTITUTE(連結実質赤字比率に係る赤字・黒字の構成分析!I$34,"▲","-")),2)),NA())</f>
        <v>#N/A</v>
      </c>
      <c r="J36" s="615" t="n">
        <f aca="false">IF(ROUND(VALUE(SUBSTITUTE(連結実質赤字比率に係る赤字・黒字の構成分析!J$34,"▲","-")),2)&lt;0,ABS(ROUND(VALUE(SUBSTITUTE(連結実質赤字比率に係る赤字・黒字の構成分析!J$34,"▲","-")),2)),NA())</f>
        <v>0.09</v>
      </c>
      <c r="K36" s="615" t="e">
        <f aca="false">IF(ROUND(VALUE(SUBSTITUTE(連結実質赤字比率に係る赤字・黒字の構成分析!J$34,"▲","-")),2)&gt;=0,ABS(ROUND(VALUE(SUBSTITUTE(連結実質赤字比率に係る赤字・黒字の構成分析!J$34,"▲","-")),2)),NA())</f>
        <v>#N/A</v>
      </c>
    </row>
    <row r="39" customFormat="false" ht="13.5" hidden="false" customHeight="false" outlineLevel="0" collapsed="false">
      <c r="A39" s="593" t="s">
        <v>512</v>
      </c>
    </row>
    <row r="40" customFormat="false" ht="13.5" hidden="false" customHeight="false" outlineLevel="0" collapsed="false">
      <c r="A40" s="616"/>
      <c r="B40" s="616" t="str">
        <f aca="false">'実質公債費比率（分子）の構造'!K$44</f>
        <v>H30</v>
      </c>
      <c r="C40" s="616"/>
      <c r="D40" s="616"/>
      <c r="E40" s="616" t="str">
        <f aca="false">'実質公債費比率（分子）の構造'!L$44</f>
        <v>R01</v>
      </c>
      <c r="F40" s="616"/>
      <c r="G40" s="616"/>
      <c r="H40" s="616" t="str">
        <f aca="false">'実質公債費比率（分子）の構造'!M$44</f>
        <v>R02</v>
      </c>
      <c r="I40" s="616"/>
      <c r="J40" s="616"/>
      <c r="K40" s="616" t="str">
        <f aca="false">'実質公債費比率（分子）の構造'!N$44</f>
        <v>R03</v>
      </c>
      <c r="L40" s="616"/>
      <c r="M40" s="616"/>
      <c r="N40" s="616" t="str">
        <f aca="false">'実質公債費比率（分子）の構造'!O$44</f>
        <v>R04</v>
      </c>
      <c r="O40" s="616"/>
      <c r="P40" s="616"/>
    </row>
    <row r="41" customFormat="false" ht="13.5" hidden="false" customHeight="false" outlineLevel="0" collapsed="false">
      <c r="A41" s="616"/>
      <c r="B41" s="616" t="s">
        <v>513</v>
      </c>
      <c r="C41" s="616"/>
      <c r="D41" s="616" t="s">
        <v>474</v>
      </c>
      <c r="E41" s="616" t="s">
        <v>513</v>
      </c>
      <c r="F41" s="616"/>
      <c r="G41" s="616" t="s">
        <v>474</v>
      </c>
      <c r="H41" s="616" t="s">
        <v>513</v>
      </c>
      <c r="I41" s="616"/>
      <c r="J41" s="616" t="s">
        <v>474</v>
      </c>
      <c r="K41" s="616" t="s">
        <v>513</v>
      </c>
      <c r="L41" s="616"/>
      <c r="M41" s="616" t="s">
        <v>474</v>
      </c>
      <c r="N41" s="616" t="s">
        <v>513</v>
      </c>
      <c r="O41" s="616"/>
      <c r="P41" s="616" t="s">
        <v>474</v>
      </c>
    </row>
    <row r="42" customFormat="false" ht="13.5" hidden="false" customHeight="false" outlineLevel="0" collapsed="false">
      <c r="A42" s="616" t="s">
        <v>474</v>
      </c>
      <c r="B42" s="616"/>
      <c r="C42" s="616"/>
      <c r="D42" s="616" t="n">
        <f aca="false">'実質公債費比率（分子）の構造'!K$52</f>
        <v>791</v>
      </c>
      <c r="E42" s="616"/>
      <c r="F42" s="616"/>
      <c r="G42" s="616" t="n">
        <f aca="false">'実質公債費比率（分子）の構造'!L$52</f>
        <v>749</v>
      </c>
      <c r="H42" s="616"/>
      <c r="I42" s="616"/>
      <c r="J42" s="616" t="n">
        <f aca="false">'実質公債費比率（分子）の構造'!M$52</f>
        <v>708</v>
      </c>
      <c r="K42" s="616"/>
      <c r="L42" s="616"/>
      <c r="M42" s="616" t="n">
        <f aca="false">'実質公債費比率（分子）の構造'!N$52</f>
        <v>652</v>
      </c>
      <c r="N42" s="616"/>
      <c r="O42" s="616"/>
      <c r="P42" s="616" t="n">
        <f aca="false">'実質公債費比率（分子）の構造'!O$52</f>
        <v>596</v>
      </c>
    </row>
    <row r="43" customFormat="false" ht="13.5" hidden="false" customHeight="false" outlineLevel="0" collapsed="false">
      <c r="A43" s="616" t="s">
        <v>359</v>
      </c>
      <c r="B43" s="616" t="n">
        <f aca="false">'実質公債費比率（分子）の構造'!K$51</f>
        <v>0</v>
      </c>
      <c r="C43" s="616"/>
      <c r="D43" s="616"/>
      <c r="E43" s="616" t="n">
        <f aca="false">'実質公債費比率（分子）の構造'!L$51</f>
        <v>0</v>
      </c>
      <c r="F43" s="616"/>
      <c r="G43" s="616"/>
      <c r="H43" s="616" t="n">
        <f aca="false">'実質公債費比率（分子）の構造'!M$51</f>
        <v>0</v>
      </c>
      <c r="I43" s="616"/>
      <c r="J43" s="616"/>
      <c r="K43" s="616" t="n">
        <f aca="false">'実質公債費比率（分子）の構造'!N$51</f>
        <v>0</v>
      </c>
      <c r="L43" s="616"/>
      <c r="M43" s="616"/>
      <c r="N43" s="616" t="n">
        <f aca="false">'実質公債費比率（分子）の構造'!O$51</f>
        <v>0</v>
      </c>
      <c r="O43" s="616"/>
      <c r="P43" s="616"/>
    </row>
    <row r="44" customFormat="false" ht="13.5" hidden="false" customHeight="false" outlineLevel="0" collapsed="false">
      <c r="A44" s="616" t="s">
        <v>472</v>
      </c>
      <c r="B44" s="616" t="n">
        <f aca="false">'実質公債費比率（分子）の構造'!K$50</f>
        <v>3</v>
      </c>
      <c r="C44" s="616"/>
      <c r="D44" s="616"/>
      <c r="E44" s="616" t="n">
        <f aca="false">'実質公債費比率（分子）の構造'!L$50</f>
        <v>2</v>
      </c>
      <c r="F44" s="616"/>
      <c r="G44" s="616"/>
      <c r="H44" s="616" t="n">
        <f aca="false">'実質公債費比率（分子）の構造'!M$50</f>
        <v>1</v>
      </c>
      <c r="I44" s="616"/>
      <c r="J44" s="616"/>
      <c r="K44" s="616" t="n">
        <f aca="false">'実質公債費比率（分子）の構造'!N$50</f>
        <v>0</v>
      </c>
      <c r="L44" s="616"/>
      <c r="M44" s="616"/>
      <c r="N44" s="616" t="str">
        <f aca="false">'実質公債費比率（分子）の構造'!O$50</f>
        <v>-</v>
      </c>
      <c r="O44" s="616"/>
      <c r="P44" s="616"/>
    </row>
    <row r="45" customFormat="false" ht="13.5" hidden="false" customHeight="false" outlineLevel="0" collapsed="false">
      <c r="A45" s="616" t="s">
        <v>471</v>
      </c>
      <c r="B45" s="616" t="str">
        <f aca="false">'実質公債費比率（分子）の構造'!K$49</f>
        <v>-</v>
      </c>
      <c r="C45" s="616"/>
      <c r="D45" s="616"/>
      <c r="E45" s="616" t="str">
        <f aca="false">'実質公債費比率（分子）の構造'!L$49</f>
        <v>-</v>
      </c>
      <c r="F45" s="616"/>
      <c r="G45" s="616"/>
      <c r="H45" s="616" t="str">
        <f aca="false">'実質公債費比率（分子）の構造'!M$49</f>
        <v>-</v>
      </c>
      <c r="I45" s="616"/>
      <c r="J45" s="616"/>
      <c r="K45" s="616" t="str">
        <f aca="false">'実質公債費比率（分子）の構造'!N$49</f>
        <v>-</v>
      </c>
      <c r="L45" s="616"/>
      <c r="M45" s="616"/>
      <c r="N45" s="616" t="str">
        <f aca="false">'実質公債費比率（分子）の構造'!O$49</f>
        <v>-</v>
      </c>
      <c r="O45" s="616"/>
      <c r="P45" s="616"/>
    </row>
    <row r="46" customFormat="false" ht="13.5" hidden="false" customHeight="false" outlineLevel="0" collapsed="false">
      <c r="A46" s="616" t="s">
        <v>470</v>
      </c>
      <c r="B46" s="616" t="n">
        <f aca="false">'実質公債費比率（分子）の構造'!K$48</f>
        <v>266</v>
      </c>
      <c r="C46" s="616"/>
      <c r="D46" s="616"/>
      <c r="E46" s="616" t="n">
        <f aca="false">'実質公債費比率（分子）の構造'!L$48</f>
        <v>275</v>
      </c>
      <c r="F46" s="616"/>
      <c r="G46" s="616"/>
      <c r="H46" s="616" t="n">
        <f aca="false">'実質公債費比率（分子）の構造'!M$48</f>
        <v>301</v>
      </c>
      <c r="I46" s="616"/>
      <c r="J46" s="616"/>
      <c r="K46" s="616" t="n">
        <f aca="false">'実質公債費比率（分子）の構造'!N$48</f>
        <v>296</v>
      </c>
      <c r="L46" s="616"/>
      <c r="M46" s="616"/>
      <c r="N46" s="616" t="n">
        <f aca="false">'実質公債費比率（分子）の構造'!O$48</f>
        <v>305</v>
      </c>
      <c r="O46" s="616"/>
      <c r="P46" s="616"/>
    </row>
    <row r="47" customFormat="false" ht="13.5" hidden="false" customHeight="false" outlineLevel="0" collapsed="false">
      <c r="A47" s="616" t="s">
        <v>347</v>
      </c>
      <c r="B47" s="616" t="str">
        <f aca="false">'実質公債費比率（分子）の構造'!K$47</f>
        <v>-</v>
      </c>
      <c r="C47" s="616"/>
      <c r="D47" s="616"/>
      <c r="E47" s="616" t="str">
        <f aca="false">'実質公債費比率（分子）の構造'!L$47</f>
        <v>-</v>
      </c>
      <c r="F47" s="616"/>
      <c r="G47" s="616"/>
      <c r="H47" s="616" t="str">
        <f aca="false">'実質公債費比率（分子）の構造'!M$47</f>
        <v>-</v>
      </c>
      <c r="I47" s="616"/>
      <c r="J47" s="616"/>
      <c r="K47" s="616" t="str">
        <f aca="false">'実質公債費比率（分子）の構造'!N$47</f>
        <v>-</v>
      </c>
      <c r="L47" s="616"/>
      <c r="M47" s="616"/>
      <c r="N47" s="616" t="str">
        <f aca="false">'実質公債費比率（分子）の構造'!O$47</f>
        <v>-</v>
      </c>
      <c r="O47" s="616"/>
      <c r="P47" s="616"/>
    </row>
    <row r="48" customFormat="false" ht="13.5" hidden="false" customHeight="false" outlineLevel="0" collapsed="false">
      <c r="A48" s="616" t="s">
        <v>343</v>
      </c>
      <c r="B48" s="616" t="str">
        <f aca="false">'実質公債費比率（分子）の構造'!K$46</f>
        <v>-</v>
      </c>
      <c r="C48" s="616"/>
      <c r="D48" s="616"/>
      <c r="E48" s="616" t="str">
        <f aca="false">'実質公債費比率（分子）の構造'!L$46</f>
        <v>-</v>
      </c>
      <c r="F48" s="616"/>
      <c r="G48" s="616"/>
      <c r="H48" s="616" t="str">
        <f aca="false">'実質公債費比率（分子）の構造'!M$46</f>
        <v>-</v>
      </c>
      <c r="I48" s="616"/>
      <c r="J48" s="616"/>
      <c r="K48" s="616" t="str">
        <f aca="false">'実質公債費比率（分子）の構造'!N$46</f>
        <v>-</v>
      </c>
      <c r="L48" s="616"/>
      <c r="M48" s="616"/>
      <c r="N48" s="616" t="str">
        <f aca="false">'実質公債費比率（分子）の構造'!O$46</f>
        <v>-</v>
      </c>
      <c r="O48" s="616"/>
      <c r="P48" s="616"/>
    </row>
    <row r="49" customFormat="false" ht="13.5" hidden="false" customHeight="false" outlineLevel="0" collapsed="false">
      <c r="A49" s="616" t="s">
        <v>213</v>
      </c>
      <c r="B49" s="616" t="n">
        <f aca="false">'実質公債費比率（分子）の構造'!K$45</f>
        <v>1391</v>
      </c>
      <c r="C49" s="616"/>
      <c r="D49" s="616"/>
      <c r="E49" s="616" t="n">
        <f aca="false">'実質公債費比率（分子）の構造'!L$45</f>
        <v>1279</v>
      </c>
      <c r="F49" s="616"/>
      <c r="G49" s="616"/>
      <c r="H49" s="616" t="n">
        <f aca="false">'実質公債費比率（分子）の構造'!M$45</f>
        <v>1225</v>
      </c>
      <c r="I49" s="616"/>
      <c r="J49" s="616"/>
      <c r="K49" s="616" t="n">
        <f aca="false">'実質公債費比率（分子）の構造'!N$45</f>
        <v>1190</v>
      </c>
      <c r="L49" s="616"/>
      <c r="M49" s="616"/>
      <c r="N49" s="616" t="n">
        <f aca="false">'実質公債費比率（分子）の構造'!O$45</f>
        <v>1227</v>
      </c>
      <c r="O49" s="616"/>
      <c r="P49" s="616"/>
    </row>
    <row r="50" customFormat="false" ht="13.5" hidden="false" customHeight="false" outlineLevel="0" collapsed="false">
      <c r="A50" s="616" t="s">
        <v>476</v>
      </c>
      <c r="B50" s="616" t="e">
        <f aca="false">NA()</f>
        <v>#N/A</v>
      </c>
      <c r="C50" s="616" t="n">
        <f aca="false">IF(ISNUMBER('実質公債費比率（分子）の構造'!K$53),'実質公債費比率（分子）の構造'!K$53,NA())</f>
        <v>869</v>
      </c>
      <c r="D50" s="616" t="e">
        <f aca="false">NA()</f>
        <v>#N/A</v>
      </c>
      <c r="E50" s="616" t="e">
        <f aca="false">NA()</f>
        <v>#N/A</v>
      </c>
      <c r="F50" s="616" t="n">
        <f aca="false">IF(ISNUMBER('実質公債費比率（分子）の構造'!L$53),'実質公債費比率（分子）の構造'!L$53,NA())</f>
        <v>807</v>
      </c>
      <c r="G50" s="616" t="e">
        <f aca="false">NA()</f>
        <v>#N/A</v>
      </c>
      <c r="H50" s="616" t="e">
        <f aca="false">NA()</f>
        <v>#N/A</v>
      </c>
      <c r="I50" s="616" t="n">
        <f aca="false">IF(ISNUMBER('実質公債費比率（分子）の構造'!M$53),'実質公債費比率（分子）の構造'!M$53,NA())</f>
        <v>819</v>
      </c>
      <c r="J50" s="616" t="e">
        <f aca="false">NA()</f>
        <v>#N/A</v>
      </c>
      <c r="K50" s="616" t="e">
        <f aca="false">NA()</f>
        <v>#N/A</v>
      </c>
      <c r="L50" s="616" t="n">
        <f aca="false">IF(ISNUMBER('実質公債費比率（分子）の構造'!N$53),'実質公債費比率（分子）の構造'!N$53,NA())</f>
        <v>834</v>
      </c>
      <c r="M50" s="616" t="e">
        <f aca="false">NA()</f>
        <v>#N/A</v>
      </c>
      <c r="N50" s="616" t="e">
        <f aca="false">NA()</f>
        <v>#N/A</v>
      </c>
      <c r="O50" s="616" t="n">
        <f aca="false">IF(ISNUMBER('実質公債費比率（分子）の構造'!O$53),'実質公債費比率（分子）の構造'!O$53,NA())</f>
        <v>936</v>
      </c>
      <c r="P50" s="616" t="e">
        <f aca="false">NA()</f>
        <v>#N/A</v>
      </c>
    </row>
    <row r="53" customFormat="false" ht="13.5" hidden="false" customHeight="false" outlineLevel="0" collapsed="false">
      <c r="A53" s="593" t="s">
        <v>514</v>
      </c>
    </row>
    <row r="54" customFormat="false" ht="13.5" hidden="false" customHeight="false" outlineLevel="0" collapsed="false">
      <c r="A54" s="615"/>
      <c r="B54" s="615" t="str">
        <f aca="false">'将来負担比率（分子）の構造'!I$40</f>
        <v>H30</v>
      </c>
      <c r="C54" s="615"/>
      <c r="D54" s="615"/>
      <c r="E54" s="615" t="str">
        <f aca="false">'将来負担比率（分子）の構造'!J$40</f>
        <v>R01</v>
      </c>
      <c r="F54" s="615"/>
      <c r="G54" s="615"/>
      <c r="H54" s="615" t="str">
        <f aca="false">'将来負担比率（分子）の構造'!K$40</f>
        <v>R02</v>
      </c>
      <c r="I54" s="615"/>
      <c r="J54" s="615"/>
      <c r="K54" s="615" t="str">
        <f aca="false">'将来負担比率（分子）の構造'!L$40</f>
        <v>R03</v>
      </c>
      <c r="L54" s="615"/>
      <c r="M54" s="615"/>
      <c r="N54" s="615" t="str">
        <f aca="false">'将来負担比率（分子）の構造'!M$40</f>
        <v>R04</v>
      </c>
      <c r="O54" s="615"/>
      <c r="P54" s="615"/>
    </row>
    <row r="55" customFormat="false" ht="13.5" hidden="false" customHeight="false" outlineLevel="0" collapsed="false">
      <c r="A55" s="615"/>
      <c r="B55" s="615" t="s">
        <v>339</v>
      </c>
      <c r="C55" s="615"/>
      <c r="D55" s="615" t="s">
        <v>515</v>
      </c>
      <c r="E55" s="615" t="s">
        <v>339</v>
      </c>
      <c r="F55" s="615"/>
      <c r="G55" s="615" t="s">
        <v>515</v>
      </c>
      <c r="H55" s="615" t="s">
        <v>339</v>
      </c>
      <c r="I55" s="615"/>
      <c r="J55" s="615" t="s">
        <v>515</v>
      </c>
      <c r="K55" s="615" t="s">
        <v>339</v>
      </c>
      <c r="L55" s="615"/>
      <c r="M55" s="615" t="s">
        <v>515</v>
      </c>
      <c r="N55" s="615" t="s">
        <v>339</v>
      </c>
      <c r="O55" s="615"/>
      <c r="P55" s="615" t="s">
        <v>515</v>
      </c>
    </row>
    <row r="56" customFormat="false" ht="13.5" hidden="false" customHeight="false" outlineLevel="0" collapsed="false">
      <c r="A56" s="615" t="s">
        <v>498</v>
      </c>
      <c r="B56" s="615"/>
      <c r="C56" s="615"/>
      <c r="D56" s="615" t="n">
        <f aca="false">'将来負担比率（分子）の構造'!I$52</f>
        <v>6300</v>
      </c>
      <c r="E56" s="615"/>
      <c r="F56" s="615"/>
      <c r="G56" s="615" t="n">
        <f aca="false">'将来負担比率（分子）の構造'!J$52</f>
        <v>5789</v>
      </c>
      <c r="H56" s="615"/>
      <c r="I56" s="615"/>
      <c r="J56" s="615" t="n">
        <f aca="false">'将来負担比率（分子）の構造'!K$52</f>
        <v>5300</v>
      </c>
      <c r="K56" s="615"/>
      <c r="L56" s="615"/>
      <c r="M56" s="615" t="n">
        <f aca="false">'将来負担比率（分子）の構造'!L$52</f>
        <v>4992</v>
      </c>
      <c r="N56" s="615"/>
      <c r="O56" s="615"/>
      <c r="P56" s="615" t="n">
        <f aca="false">'将来負担比率（分子）の構造'!M$52</f>
        <v>4837</v>
      </c>
    </row>
    <row r="57" customFormat="false" ht="13.5" hidden="false" customHeight="false" outlineLevel="0" collapsed="false">
      <c r="A57" s="615" t="s">
        <v>497</v>
      </c>
      <c r="B57" s="615"/>
      <c r="C57" s="615"/>
      <c r="D57" s="615" t="n">
        <f aca="false">'将来負担比率（分子）の構造'!I$51</f>
        <v>303</v>
      </c>
      <c r="E57" s="615"/>
      <c r="F57" s="615"/>
      <c r="G57" s="615" t="n">
        <f aca="false">'将来負担比率（分子）の構造'!J$51</f>
        <v>312</v>
      </c>
      <c r="H57" s="615"/>
      <c r="I57" s="615"/>
      <c r="J57" s="615" t="n">
        <f aca="false">'将来負担比率（分子）の構造'!K$51</f>
        <v>274</v>
      </c>
      <c r="K57" s="615"/>
      <c r="L57" s="615"/>
      <c r="M57" s="615" t="n">
        <f aca="false">'将来負担比率（分子）の構造'!L$51</f>
        <v>214</v>
      </c>
      <c r="N57" s="615"/>
      <c r="O57" s="615"/>
      <c r="P57" s="615" t="n">
        <f aca="false">'将来負担比率（分子）の構造'!M$51</f>
        <v>136</v>
      </c>
    </row>
    <row r="58" customFormat="false" ht="13.5" hidden="false" customHeight="false" outlineLevel="0" collapsed="false">
      <c r="A58" s="615" t="s">
        <v>496</v>
      </c>
      <c r="B58" s="615"/>
      <c r="C58" s="615"/>
      <c r="D58" s="615" t="n">
        <f aca="false">'将来負担比率（分子）の構造'!I$50</f>
        <v>5968</v>
      </c>
      <c r="E58" s="615"/>
      <c r="F58" s="615"/>
      <c r="G58" s="615" t="n">
        <f aca="false">'将来負担比率（分子）の構造'!J$50</f>
        <v>6663</v>
      </c>
      <c r="H58" s="615"/>
      <c r="I58" s="615"/>
      <c r="J58" s="615" t="n">
        <f aca="false">'将来負担比率（分子）の構造'!K$50</f>
        <v>6858</v>
      </c>
      <c r="K58" s="615"/>
      <c r="L58" s="615"/>
      <c r="M58" s="615" t="n">
        <f aca="false">'将来負担比率（分子）の構造'!L$50</f>
        <v>7137</v>
      </c>
      <c r="N58" s="615"/>
      <c r="O58" s="615"/>
      <c r="P58" s="615" t="n">
        <f aca="false">'将来負担比率（分子）の構造'!M$50</f>
        <v>8037</v>
      </c>
    </row>
    <row r="59" customFormat="false" ht="13.5" hidden="false" customHeight="false" outlineLevel="0" collapsed="false">
      <c r="A59" s="615" t="s">
        <v>494</v>
      </c>
      <c r="B59" s="615" t="str">
        <f aca="false">'将来負担比率（分子）の構造'!I$49</f>
        <v>-</v>
      </c>
      <c r="C59" s="615"/>
      <c r="D59" s="615"/>
      <c r="E59" s="615" t="str">
        <f aca="false">'将来負担比率（分子）の構造'!J$49</f>
        <v>-</v>
      </c>
      <c r="F59" s="615"/>
      <c r="G59" s="615"/>
      <c r="H59" s="615" t="str">
        <f aca="false">'将来負担比率（分子）の構造'!K$49</f>
        <v>-</v>
      </c>
      <c r="I59" s="615"/>
      <c r="J59" s="615"/>
      <c r="K59" s="615" t="str">
        <f aca="false">'将来負担比率（分子）の構造'!L$49</f>
        <v>-</v>
      </c>
      <c r="L59" s="615"/>
      <c r="M59" s="615"/>
      <c r="N59" s="615" t="str">
        <f aca="false">'将来負担比率（分子）の構造'!M$49</f>
        <v>-</v>
      </c>
      <c r="O59" s="615"/>
      <c r="P59" s="615"/>
    </row>
    <row r="60" customFormat="false" ht="13.5" hidden="false" customHeight="false" outlineLevel="0" collapsed="false">
      <c r="A60" s="615" t="s">
        <v>314</v>
      </c>
      <c r="B60" s="615" t="str">
        <f aca="false">'将来負担比率（分子）の構造'!I$48</f>
        <v>-</v>
      </c>
      <c r="C60" s="615"/>
      <c r="D60" s="615"/>
      <c r="E60" s="615" t="str">
        <f aca="false">'将来負担比率（分子）の構造'!J$48</f>
        <v>-</v>
      </c>
      <c r="F60" s="615"/>
      <c r="G60" s="615"/>
      <c r="H60" s="615" t="str">
        <f aca="false">'将来負担比率（分子）の構造'!K$48</f>
        <v>-</v>
      </c>
      <c r="I60" s="615"/>
      <c r="J60" s="615"/>
      <c r="K60" s="615" t="str">
        <f aca="false">'将来負担比率（分子）の構造'!L$48</f>
        <v>-</v>
      </c>
      <c r="L60" s="615"/>
      <c r="M60" s="615"/>
      <c r="N60" s="615" t="str">
        <f aca="false">'将来負担比率（分子）の構造'!M$48</f>
        <v>-</v>
      </c>
      <c r="O60" s="615"/>
      <c r="P60" s="615"/>
    </row>
    <row r="61" customFormat="false" ht="13.5" hidden="false" customHeight="false" outlineLevel="0" collapsed="false">
      <c r="A61" s="615" t="s">
        <v>492</v>
      </c>
      <c r="B61" s="615" t="n">
        <f aca="false">'将来負担比率（分子）の構造'!I$46</f>
        <v>326</v>
      </c>
      <c r="C61" s="615"/>
      <c r="D61" s="615"/>
      <c r="E61" s="615" t="n">
        <f aca="false">'将来負担比率（分子）の構造'!J$46</f>
        <v>323</v>
      </c>
      <c r="F61" s="615"/>
      <c r="G61" s="615"/>
      <c r="H61" s="615" t="n">
        <f aca="false">'将来負担比率（分子）の構造'!K$46</f>
        <v>321</v>
      </c>
      <c r="I61" s="615"/>
      <c r="J61" s="615"/>
      <c r="K61" s="615" t="str">
        <f aca="false">'将来負担比率（分子）の構造'!L$46</f>
        <v>-</v>
      </c>
      <c r="L61" s="615"/>
      <c r="M61" s="615"/>
      <c r="N61" s="615" t="str">
        <f aca="false">'将来負担比率（分子）の構造'!M$46</f>
        <v>-</v>
      </c>
      <c r="O61" s="615"/>
      <c r="P61" s="615"/>
    </row>
    <row r="62" customFormat="false" ht="13.5" hidden="false" customHeight="false" outlineLevel="0" collapsed="false">
      <c r="A62" s="615" t="s">
        <v>491</v>
      </c>
      <c r="B62" s="615" t="n">
        <f aca="false">'将来負担比率（分子）の構造'!I$45</f>
        <v>2375</v>
      </c>
      <c r="C62" s="615"/>
      <c r="D62" s="615"/>
      <c r="E62" s="615" t="n">
        <f aca="false">'将来負担比率（分子）の構造'!J$45</f>
        <v>2312</v>
      </c>
      <c r="F62" s="615"/>
      <c r="G62" s="615"/>
      <c r="H62" s="615" t="n">
        <f aca="false">'将来負担比率（分子）の構造'!K$45</f>
        <v>2393</v>
      </c>
      <c r="I62" s="615"/>
      <c r="J62" s="615"/>
      <c r="K62" s="615" t="n">
        <f aca="false">'将来負担比率（分子）の構造'!L$45</f>
        <v>2162</v>
      </c>
      <c r="L62" s="615"/>
      <c r="M62" s="615"/>
      <c r="N62" s="615" t="n">
        <f aca="false">'将来負担比率（分子）の構造'!M$45</f>
        <v>2204</v>
      </c>
      <c r="O62" s="615"/>
      <c r="P62" s="615"/>
    </row>
    <row r="63" customFormat="false" ht="13.5" hidden="false" customHeight="false" outlineLevel="0" collapsed="false">
      <c r="A63" s="615" t="s">
        <v>490</v>
      </c>
      <c r="B63" s="615" t="str">
        <f aca="false">'将来負担比率（分子）の構造'!I$44</f>
        <v>-</v>
      </c>
      <c r="C63" s="615"/>
      <c r="D63" s="615"/>
      <c r="E63" s="615" t="str">
        <f aca="false">'将来負担比率（分子）の構造'!J$44</f>
        <v>-</v>
      </c>
      <c r="F63" s="615"/>
      <c r="G63" s="615"/>
      <c r="H63" s="615" t="str">
        <f aca="false">'将来負担比率（分子）の構造'!K$44</f>
        <v>-</v>
      </c>
      <c r="I63" s="615"/>
      <c r="J63" s="615"/>
      <c r="K63" s="615" t="str">
        <f aca="false">'将来負担比率（分子）の構造'!L$44</f>
        <v>-</v>
      </c>
      <c r="L63" s="615"/>
      <c r="M63" s="615"/>
      <c r="N63" s="615" t="str">
        <f aca="false">'将来負担比率（分子）の構造'!M$44</f>
        <v>-</v>
      </c>
      <c r="O63" s="615"/>
      <c r="P63" s="615"/>
    </row>
    <row r="64" customFormat="false" ht="13.5" hidden="false" customHeight="false" outlineLevel="0" collapsed="false">
      <c r="A64" s="615" t="s">
        <v>489</v>
      </c>
      <c r="B64" s="615" t="n">
        <f aca="false">'将来負担比率（分子）の構造'!I$43</f>
        <v>4506</v>
      </c>
      <c r="C64" s="615"/>
      <c r="D64" s="615"/>
      <c r="E64" s="615" t="n">
        <f aca="false">'将来負担比率（分子）の構造'!J$43</f>
        <v>4106</v>
      </c>
      <c r="F64" s="615"/>
      <c r="G64" s="615"/>
      <c r="H64" s="615" t="n">
        <f aca="false">'将来負担比率（分子）の構造'!K$43</f>
        <v>3960</v>
      </c>
      <c r="I64" s="615"/>
      <c r="J64" s="615"/>
      <c r="K64" s="615" t="n">
        <f aca="false">'将来負担比率（分子）の構造'!L$43</f>
        <v>4198</v>
      </c>
      <c r="L64" s="615"/>
      <c r="M64" s="615"/>
      <c r="N64" s="615" t="n">
        <f aca="false">'将来負担比率（分子）の構造'!M$43</f>
        <v>4449</v>
      </c>
      <c r="O64" s="615"/>
      <c r="P64" s="615"/>
    </row>
    <row r="65" customFormat="false" ht="13.5" hidden="false" customHeight="false" outlineLevel="0" collapsed="false">
      <c r="A65" s="615" t="s">
        <v>488</v>
      </c>
      <c r="B65" s="615" t="n">
        <f aca="false">'将来負担比率（分子）の構造'!I$42</f>
        <v>6</v>
      </c>
      <c r="C65" s="615"/>
      <c r="D65" s="615"/>
      <c r="E65" s="615" t="n">
        <f aca="false">'将来負担比率（分子）の構造'!J$42</f>
        <v>5</v>
      </c>
      <c r="F65" s="615"/>
      <c r="G65" s="615"/>
      <c r="H65" s="615" t="n">
        <f aca="false">'将来負担比率（分子）の構造'!K$42</f>
        <v>4</v>
      </c>
      <c r="I65" s="615"/>
      <c r="J65" s="615"/>
      <c r="K65" s="615" t="str">
        <f aca="false">'将来負担比率（分子）の構造'!L$42</f>
        <v>-</v>
      </c>
      <c r="L65" s="615"/>
      <c r="M65" s="615"/>
      <c r="N65" s="615" t="str">
        <f aca="false">'将来負担比率（分子）の構造'!M$42</f>
        <v>-</v>
      </c>
      <c r="O65" s="615"/>
      <c r="P65" s="615"/>
    </row>
    <row r="66" customFormat="false" ht="13.5" hidden="false" customHeight="false" outlineLevel="0" collapsed="false">
      <c r="A66" s="615" t="s">
        <v>487</v>
      </c>
      <c r="B66" s="615" t="n">
        <f aca="false">'将来負担比率（分子）の構造'!I$41</f>
        <v>10758</v>
      </c>
      <c r="C66" s="615"/>
      <c r="D66" s="615"/>
      <c r="E66" s="615" t="n">
        <f aca="false">'将来負担比率（分子）の構造'!J$41</f>
        <v>9759</v>
      </c>
      <c r="F66" s="615"/>
      <c r="G66" s="615"/>
      <c r="H66" s="615" t="n">
        <f aca="false">'将来負担比率（分子）の構造'!K$41</f>
        <v>9108</v>
      </c>
      <c r="I66" s="615"/>
      <c r="J66" s="615"/>
      <c r="K66" s="615" t="n">
        <f aca="false">'将来負担比率（分子）の構造'!L$41</f>
        <v>8738</v>
      </c>
      <c r="L66" s="615"/>
      <c r="M66" s="615"/>
      <c r="N66" s="615" t="n">
        <f aca="false">'将来負担比率（分子）の構造'!M$41</f>
        <v>8070</v>
      </c>
      <c r="O66" s="615"/>
      <c r="P66" s="615"/>
    </row>
    <row r="67" customFormat="false" ht="13.5" hidden="false" customHeight="false" outlineLevel="0" collapsed="false">
      <c r="A67" s="615" t="s">
        <v>499</v>
      </c>
      <c r="B67" s="615" t="e">
        <f aca="false">NA()</f>
        <v>#N/A</v>
      </c>
      <c r="C67" s="615" t="n">
        <f aca="false">IF(ISNUMBER('将来負担比率（分子）の構造'!I$53),IF('将来負担比率（分子）の構造'!I$53&lt;0,0,'将来負担比率（分子）の構造'!I$53),NA())</f>
        <v>5401</v>
      </c>
      <c r="D67" s="615" t="e">
        <f aca="false">NA()</f>
        <v>#N/A</v>
      </c>
      <c r="E67" s="615" t="e">
        <f aca="false">NA()</f>
        <v>#N/A</v>
      </c>
      <c r="F67" s="615" t="n">
        <f aca="false">IF(ISNUMBER('将来負担比率（分子）の構造'!J$53),IF('将来負担比率（分子）の構造'!J$53&lt;0,0,'将来負担比率（分子）の構造'!J$53),NA())</f>
        <v>3740</v>
      </c>
      <c r="G67" s="615" t="e">
        <f aca="false">NA()</f>
        <v>#N/A</v>
      </c>
      <c r="H67" s="615" t="e">
        <f aca="false">NA()</f>
        <v>#N/A</v>
      </c>
      <c r="I67" s="615" t="n">
        <f aca="false">IF(ISNUMBER('将来負担比率（分子）の構造'!K$53),IF('将来負担比率（分子）の構造'!K$53&lt;0,0,'将来負担比率（分子）の構造'!K$53),NA())</f>
        <v>3353</v>
      </c>
      <c r="J67" s="615" t="e">
        <f aca="false">NA()</f>
        <v>#N/A</v>
      </c>
      <c r="K67" s="615" t="e">
        <f aca="false">NA()</f>
        <v>#N/A</v>
      </c>
      <c r="L67" s="615" t="n">
        <f aca="false">IF(ISNUMBER('将来負担比率（分子）の構造'!L$53),IF('将来負担比率（分子）の構造'!L$53&lt;0,0,'将来負担比率（分子）の構造'!L$53),NA())</f>
        <v>2756</v>
      </c>
      <c r="M67" s="615" t="e">
        <f aca="false">NA()</f>
        <v>#N/A</v>
      </c>
      <c r="N67" s="615" t="e">
        <f aca="false">NA()</f>
        <v>#N/A</v>
      </c>
      <c r="O67" s="615" t="n">
        <f aca="false">IF(ISNUMBER('将来負担比率（分子）の構造'!M$53),IF('将来負担比率（分子）の構造'!M$53&lt;0,0,'将来負担比率（分子）の構造'!M$53),NA())</f>
        <v>1712</v>
      </c>
      <c r="P67" s="615" t="e">
        <f aca="false">NA()</f>
        <v>#N/A</v>
      </c>
    </row>
    <row r="70" customFormat="false" ht="13.5" hidden="false" customHeight="false" outlineLevel="0" collapsed="false">
      <c r="A70" s="617" t="s">
        <v>516</v>
      </c>
      <c r="B70" s="617"/>
      <c r="C70" s="617"/>
      <c r="D70" s="617"/>
      <c r="E70" s="617"/>
      <c r="F70" s="617"/>
    </row>
    <row r="71" customFormat="false" ht="13.5" hidden="false" customHeight="false" outlineLevel="0" collapsed="false">
      <c r="A71" s="618"/>
      <c r="B71" s="618" t="str">
        <f aca="false">基金残高に係る経年分析!F54</f>
        <v>R02</v>
      </c>
      <c r="C71" s="618" t="str">
        <f aca="false">基金残高に係る経年分析!G54</f>
        <v>R03</v>
      </c>
      <c r="D71" s="618" t="str">
        <f aca="false">基金残高に係る経年分析!H54</f>
        <v>R04</v>
      </c>
    </row>
    <row r="72" customFormat="false" ht="13.5" hidden="false" customHeight="false" outlineLevel="0" collapsed="false">
      <c r="A72" s="618" t="s">
        <v>102</v>
      </c>
      <c r="B72" s="619" t="n">
        <f aca="false">基金残高に係る経年分析!F55</f>
        <v>4165</v>
      </c>
      <c r="C72" s="619" t="n">
        <f aca="false">基金残高に係る経年分析!G55</f>
        <v>3949</v>
      </c>
      <c r="D72" s="619" t="n">
        <f aca="false">基金残高に係る経年分析!H55</f>
        <v>3896</v>
      </c>
    </row>
    <row r="73" customFormat="false" ht="13.5" hidden="false" customHeight="false" outlineLevel="0" collapsed="false">
      <c r="A73" s="618" t="s">
        <v>105</v>
      </c>
      <c r="B73" s="619" t="n">
        <f aca="false">基金残高に係る経年分析!F56</f>
        <v>39</v>
      </c>
      <c r="C73" s="619" t="n">
        <f aca="false">基金残高に係る経年分析!G56</f>
        <v>39</v>
      </c>
      <c r="D73" s="619" t="n">
        <f aca="false">基金残高に係る経年分析!H56</f>
        <v>39</v>
      </c>
    </row>
    <row r="74" customFormat="false" ht="13.5" hidden="false" customHeight="false" outlineLevel="0" collapsed="false">
      <c r="A74" s="618" t="s">
        <v>107</v>
      </c>
      <c r="B74" s="619" t="n">
        <f aca="false">基金残高に係る経年分析!F57</f>
        <v>2340</v>
      </c>
      <c r="C74" s="619" t="n">
        <f aca="false">基金残高に係る経年分析!G57</f>
        <v>3199</v>
      </c>
      <c r="D74" s="619" t="n">
        <f aca="false">基金残高に係る経年分析!H57</f>
        <v>4152</v>
      </c>
    </row>
  </sheetData>
  <sheetProtection algorithmName="SHA-512" hashValue="BWr25BXvFW/BhXQMNohGnSrTehp2zladiuPYTUloam0bXNkECrvgtaYnW6FKFF9SPGtBae6Y1m+a/c4PRDxqlg==" saltValue="k2Yz//vc2zW6LxSGU0k94w==" spinCount="100000" sheet="true" objects="true" scenarios="true"/>
  <printOptions headings="false" gridLines="false" gridLinesSet="true" horizontalCentered="false" verticalCentered="false"/>
  <pageMargins left="0.786805555555556" right="0.786805555555556"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 min="1" style="1" width="1.63"/>
    <col collapsed="false" customWidth="true" hidden="false" outlineLevel="0" max="2" min="2" style="1" width="2.37"/>
    <col collapsed="false" customWidth="true" hidden="false" outlineLevel="0" max="16" min="3" style="1" width="2.63"/>
    <col collapsed="false" customWidth="true" hidden="false" outlineLevel="0" max="17" min="17" style="1" width="2.37"/>
    <col collapsed="false" customWidth="true" hidden="false" outlineLevel="0" max="95" min="18" style="1" width="1.63"/>
    <col collapsed="false" customWidth="true" hidden="false" outlineLevel="0" max="133" min="96" style="108" width="1.63"/>
    <col collapsed="false" customWidth="true" hidden="false" outlineLevel="0" max="143" min="134" style="1" width="1.63"/>
    <col collapsed="false" customWidth="false" hidden="true" outlineLevel="0" max="16384" min="144" style="1" width="11.64"/>
  </cols>
  <sheetData>
    <row r="1" s="1" customFormat="true" ht="22.5" hidden="false" customHeight="true" outlineLevel="0" collapsed="false">
      <c r="B1" s="109"/>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110" t="s">
        <v>128</v>
      </c>
      <c r="DI1" s="110"/>
      <c r="DJ1" s="110"/>
      <c r="DK1" s="110"/>
      <c r="DL1" s="110"/>
      <c r="DM1" s="110"/>
      <c r="DN1" s="110"/>
      <c r="DP1" s="110" t="s">
        <v>129</v>
      </c>
      <c r="DQ1" s="110"/>
      <c r="DR1" s="110"/>
      <c r="DS1" s="110"/>
      <c r="DT1" s="110"/>
      <c r="DU1" s="110"/>
      <c r="DV1" s="110"/>
      <c r="DW1" s="110"/>
      <c r="DX1" s="110"/>
      <c r="DY1" s="110"/>
      <c r="DZ1" s="110"/>
      <c r="EA1" s="110"/>
      <c r="EB1" s="110"/>
      <c r="EC1" s="110"/>
      <c r="ED1" s="3"/>
      <c r="EE1" s="3"/>
      <c r="EF1" s="3"/>
      <c r="EG1" s="3"/>
      <c r="EH1" s="3"/>
      <c r="EI1" s="3"/>
      <c r="EJ1" s="3"/>
      <c r="EK1" s="3"/>
      <c r="EL1" s="3"/>
      <c r="EM1" s="3"/>
    </row>
    <row r="2" customFormat="false" ht="22.5" hidden="false" customHeight="true" outlineLevel="0" collapsed="false">
      <c r="B2" s="111" t="s">
        <v>130</v>
      </c>
      <c r="R2" s="112"/>
      <c r="S2" s="112"/>
      <c r="T2" s="112"/>
      <c r="U2" s="112"/>
      <c r="V2" s="112"/>
      <c r="W2" s="112"/>
      <c r="X2" s="112"/>
      <c r="Y2" s="112"/>
      <c r="Z2" s="112"/>
      <c r="AA2" s="112"/>
      <c r="AB2" s="112"/>
      <c r="AC2" s="112"/>
      <c r="AE2" s="113"/>
      <c r="AF2" s="113"/>
      <c r="AG2" s="113"/>
      <c r="AH2" s="113"/>
      <c r="AI2" s="113"/>
      <c r="AJ2" s="112"/>
      <c r="AK2" s="112"/>
      <c r="AL2" s="112"/>
      <c r="AM2" s="112"/>
      <c r="AN2" s="112"/>
      <c r="AO2" s="112"/>
      <c r="AP2" s="112"/>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customFormat="false" ht="11.25" hidden="false" customHeight="true" outlineLevel="0" collapsed="false">
      <c r="B3" s="16" t="s">
        <v>131</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75" t="s">
        <v>132</v>
      </c>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D3" s="75" t="s">
        <v>133</v>
      </c>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row>
    <row r="4" customFormat="false" ht="11.25" hidden="false" customHeight="true" outlineLevel="0" collapsed="false">
      <c r="B4" s="75" t="s">
        <v>7</v>
      </c>
      <c r="C4" s="75"/>
      <c r="D4" s="75"/>
      <c r="E4" s="75"/>
      <c r="F4" s="75"/>
      <c r="G4" s="75"/>
      <c r="H4" s="75"/>
      <c r="I4" s="75"/>
      <c r="J4" s="75"/>
      <c r="K4" s="75"/>
      <c r="L4" s="75"/>
      <c r="M4" s="75"/>
      <c r="N4" s="75"/>
      <c r="O4" s="75"/>
      <c r="P4" s="75"/>
      <c r="Q4" s="75"/>
      <c r="R4" s="75" t="s">
        <v>134</v>
      </c>
      <c r="S4" s="75"/>
      <c r="T4" s="75"/>
      <c r="U4" s="75"/>
      <c r="V4" s="75"/>
      <c r="W4" s="75"/>
      <c r="X4" s="75"/>
      <c r="Y4" s="75"/>
      <c r="Z4" s="75" t="s">
        <v>135</v>
      </c>
      <c r="AA4" s="75"/>
      <c r="AB4" s="75"/>
      <c r="AC4" s="75"/>
      <c r="AD4" s="75" t="s">
        <v>136</v>
      </c>
      <c r="AE4" s="75"/>
      <c r="AF4" s="75"/>
      <c r="AG4" s="75"/>
      <c r="AH4" s="75"/>
      <c r="AI4" s="75"/>
      <c r="AJ4" s="75"/>
      <c r="AK4" s="75"/>
      <c r="AL4" s="75" t="s">
        <v>135</v>
      </c>
      <c r="AM4" s="75"/>
      <c r="AN4" s="75"/>
      <c r="AO4" s="75"/>
      <c r="AP4" s="114" t="s">
        <v>7</v>
      </c>
      <c r="AQ4" s="114"/>
      <c r="AR4" s="114"/>
      <c r="AS4" s="114"/>
      <c r="AT4" s="114"/>
      <c r="AU4" s="114"/>
      <c r="AV4" s="114"/>
      <c r="AW4" s="114"/>
      <c r="AX4" s="114"/>
      <c r="AY4" s="114"/>
      <c r="AZ4" s="114"/>
      <c r="BA4" s="114"/>
      <c r="BB4" s="114"/>
      <c r="BC4" s="114"/>
      <c r="BD4" s="114"/>
      <c r="BE4" s="114"/>
      <c r="BF4" s="114"/>
      <c r="BG4" s="114" t="s">
        <v>137</v>
      </c>
      <c r="BH4" s="114"/>
      <c r="BI4" s="114"/>
      <c r="BJ4" s="114"/>
      <c r="BK4" s="114"/>
      <c r="BL4" s="114"/>
      <c r="BM4" s="114"/>
      <c r="BN4" s="114"/>
      <c r="BO4" s="114" t="s">
        <v>135</v>
      </c>
      <c r="BP4" s="114"/>
      <c r="BQ4" s="114"/>
      <c r="BR4" s="114"/>
      <c r="BS4" s="114" t="s">
        <v>138</v>
      </c>
      <c r="BT4" s="114"/>
      <c r="BU4" s="114"/>
      <c r="BV4" s="114"/>
      <c r="BW4" s="114"/>
      <c r="BX4" s="114"/>
      <c r="BY4" s="114"/>
      <c r="BZ4" s="114"/>
      <c r="CA4" s="114"/>
      <c r="CB4" s="114"/>
      <c r="CD4" s="75" t="s">
        <v>139</v>
      </c>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row>
    <row r="5" customFormat="false" ht="11.25" hidden="false" customHeight="true" outlineLevel="0" collapsed="false">
      <c r="B5" s="115" t="s">
        <v>140</v>
      </c>
      <c r="C5" s="115"/>
      <c r="D5" s="115"/>
      <c r="E5" s="115"/>
      <c r="F5" s="115"/>
      <c r="G5" s="115"/>
      <c r="H5" s="115"/>
      <c r="I5" s="115"/>
      <c r="J5" s="115"/>
      <c r="K5" s="115"/>
      <c r="L5" s="115"/>
      <c r="M5" s="115"/>
      <c r="N5" s="115"/>
      <c r="O5" s="115"/>
      <c r="P5" s="115"/>
      <c r="Q5" s="115"/>
      <c r="R5" s="116" t="n">
        <v>9082354</v>
      </c>
      <c r="S5" s="116"/>
      <c r="T5" s="116"/>
      <c r="U5" s="116"/>
      <c r="V5" s="116"/>
      <c r="W5" s="116"/>
      <c r="X5" s="116"/>
      <c r="Y5" s="116"/>
      <c r="Z5" s="117" t="n">
        <v>53.2</v>
      </c>
      <c r="AA5" s="117"/>
      <c r="AB5" s="117"/>
      <c r="AC5" s="117"/>
      <c r="AD5" s="118" t="n">
        <v>9082354</v>
      </c>
      <c r="AE5" s="118"/>
      <c r="AF5" s="118"/>
      <c r="AG5" s="118"/>
      <c r="AH5" s="118"/>
      <c r="AI5" s="118"/>
      <c r="AJ5" s="118"/>
      <c r="AK5" s="118"/>
      <c r="AL5" s="119" t="n">
        <v>85.7</v>
      </c>
      <c r="AM5" s="119"/>
      <c r="AN5" s="119"/>
      <c r="AO5" s="119"/>
      <c r="AP5" s="115" t="s">
        <v>141</v>
      </c>
      <c r="AQ5" s="115"/>
      <c r="AR5" s="115"/>
      <c r="AS5" s="115"/>
      <c r="AT5" s="115"/>
      <c r="AU5" s="115"/>
      <c r="AV5" s="115"/>
      <c r="AW5" s="115"/>
      <c r="AX5" s="115"/>
      <c r="AY5" s="115"/>
      <c r="AZ5" s="115"/>
      <c r="BA5" s="115"/>
      <c r="BB5" s="115"/>
      <c r="BC5" s="115"/>
      <c r="BD5" s="115"/>
      <c r="BE5" s="115"/>
      <c r="BF5" s="115"/>
      <c r="BG5" s="120" t="n">
        <v>9082354</v>
      </c>
      <c r="BH5" s="120"/>
      <c r="BI5" s="120"/>
      <c r="BJ5" s="120"/>
      <c r="BK5" s="120"/>
      <c r="BL5" s="120"/>
      <c r="BM5" s="120"/>
      <c r="BN5" s="120"/>
      <c r="BO5" s="121" t="n">
        <v>100</v>
      </c>
      <c r="BP5" s="121"/>
      <c r="BQ5" s="121"/>
      <c r="BR5" s="121"/>
      <c r="BS5" s="122" t="n">
        <v>101715</v>
      </c>
      <c r="BT5" s="122"/>
      <c r="BU5" s="122"/>
      <c r="BV5" s="122"/>
      <c r="BW5" s="122"/>
      <c r="BX5" s="122"/>
      <c r="BY5" s="122"/>
      <c r="BZ5" s="122"/>
      <c r="CA5" s="122"/>
      <c r="CB5" s="122"/>
      <c r="CD5" s="75" t="s">
        <v>7</v>
      </c>
      <c r="CE5" s="75"/>
      <c r="CF5" s="75"/>
      <c r="CG5" s="75"/>
      <c r="CH5" s="75"/>
      <c r="CI5" s="75"/>
      <c r="CJ5" s="75"/>
      <c r="CK5" s="75"/>
      <c r="CL5" s="75"/>
      <c r="CM5" s="75"/>
      <c r="CN5" s="75"/>
      <c r="CO5" s="75"/>
      <c r="CP5" s="75"/>
      <c r="CQ5" s="75"/>
      <c r="CR5" s="75" t="s">
        <v>142</v>
      </c>
      <c r="CS5" s="75"/>
      <c r="CT5" s="75"/>
      <c r="CU5" s="75"/>
      <c r="CV5" s="75"/>
      <c r="CW5" s="75"/>
      <c r="CX5" s="75"/>
      <c r="CY5" s="75"/>
      <c r="CZ5" s="75" t="s">
        <v>135</v>
      </c>
      <c r="DA5" s="75"/>
      <c r="DB5" s="75"/>
      <c r="DC5" s="75"/>
      <c r="DD5" s="75" t="s">
        <v>143</v>
      </c>
      <c r="DE5" s="75"/>
      <c r="DF5" s="75"/>
      <c r="DG5" s="75"/>
      <c r="DH5" s="75"/>
      <c r="DI5" s="75"/>
      <c r="DJ5" s="75"/>
      <c r="DK5" s="75"/>
      <c r="DL5" s="75"/>
      <c r="DM5" s="75"/>
      <c r="DN5" s="75"/>
      <c r="DO5" s="75"/>
      <c r="DP5" s="75"/>
      <c r="DQ5" s="75" t="s">
        <v>144</v>
      </c>
      <c r="DR5" s="75"/>
      <c r="DS5" s="75"/>
      <c r="DT5" s="75"/>
      <c r="DU5" s="75"/>
      <c r="DV5" s="75"/>
      <c r="DW5" s="75"/>
      <c r="DX5" s="75"/>
      <c r="DY5" s="75"/>
      <c r="DZ5" s="75"/>
      <c r="EA5" s="75"/>
      <c r="EB5" s="75"/>
      <c r="EC5" s="75"/>
    </row>
    <row r="6" customFormat="false" ht="11.25" hidden="false" customHeight="true" outlineLevel="0" collapsed="false">
      <c r="B6" s="123" t="s">
        <v>145</v>
      </c>
      <c r="C6" s="123"/>
      <c r="D6" s="123"/>
      <c r="E6" s="123"/>
      <c r="F6" s="123"/>
      <c r="G6" s="123"/>
      <c r="H6" s="123"/>
      <c r="I6" s="123"/>
      <c r="J6" s="123"/>
      <c r="K6" s="123"/>
      <c r="L6" s="123"/>
      <c r="M6" s="123"/>
      <c r="N6" s="123"/>
      <c r="O6" s="123"/>
      <c r="P6" s="123"/>
      <c r="Q6" s="123"/>
      <c r="R6" s="120" t="n">
        <v>209307</v>
      </c>
      <c r="S6" s="120"/>
      <c r="T6" s="120"/>
      <c r="U6" s="120"/>
      <c r="V6" s="120"/>
      <c r="W6" s="120"/>
      <c r="X6" s="120"/>
      <c r="Y6" s="120"/>
      <c r="Z6" s="121" t="n">
        <v>1.2</v>
      </c>
      <c r="AA6" s="121"/>
      <c r="AB6" s="121"/>
      <c r="AC6" s="121"/>
      <c r="AD6" s="124" t="n">
        <v>209307</v>
      </c>
      <c r="AE6" s="124"/>
      <c r="AF6" s="124"/>
      <c r="AG6" s="124"/>
      <c r="AH6" s="124"/>
      <c r="AI6" s="124"/>
      <c r="AJ6" s="124"/>
      <c r="AK6" s="124"/>
      <c r="AL6" s="125" t="n">
        <v>2</v>
      </c>
      <c r="AM6" s="125"/>
      <c r="AN6" s="125"/>
      <c r="AO6" s="125"/>
      <c r="AP6" s="123" t="s">
        <v>146</v>
      </c>
      <c r="AQ6" s="123"/>
      <c r="AR6" s="123"/>
      <c r="AS6" s="123"/>
      <c r="AT6" s="123"/>
      <c r="AU6" s="123"/>
      <c r="AV6" s="123"/>
      <c r="AW6" s="123"/>
      <c r="AX6" s="123"/>
      <c r="AY6" s="123"/>
      <c r="AZ6" s="123"/>
      <c r="BA6" s="123"/>
      <c r="BB6" s="123"/>
      <c r="BC6" s="123"/>
      <c r="BD6" s="123"/>
      <c r="BE6" s="123"/>
      <c r="BF6" s="123"/>
      <c r="BG6" s="120" t="n">
        <v>9082354</v>
      </c>
      <c r="BH6" s="120"/>
      <c r="BI6" s="120"/>
      <c r="BJ6" s="120"/>
      <c r="BK6" s="120"/>
      <c r="BL6" s="120"/>
      <c r="BM6" s="120"/>
      <c r="BN6" s="120"/>
      <c r="BO6" s="121" t="n">
        <v>100</v>
      </c>
      <c r="BP6" s="121"/>
      <c r="BQ6" s="121"/>
      <c r="BR6" s="121"/>
      <c r="BS6" s="122" t="n">
        <v>101715</v>
      </c>
      <c r="BT6" s="122"/>
      <c r="BU6" s="122"/>
      <c r="BV6" s="122"/>
      <c r="BW6" s="122"/>
      <c r="BX6" s="122"/>
      <c r="BY6" s="122"/>
      <c r="BZ6" s="122"/>
      <c r="CA6" s="122"/>
      <c r="CB6" s="122"/>
      <c r="CD6" s="115" t="s">
        <v>147</v>
      </c>
      <c r="CE6" s="115"/>
      <c r="CF6" s="115"/>
      <c r="CG6" s="115"/>
      <c r="CH6" s="115"/>
      <c r="CI6" s="115"/>
      <c r="CJ6" s="115"/>
      <c r="CK6" s="115"/>
      <c r="CL6" s="115"/>
      <c r="CM6" s="115"/>
      <c r="CN6" s="115"/>
      <c r="CO6" s="115"/>
      <c r="CP6" s="115"/>
      <c r="CQ6" s="115"/>
      <c r="CR6" s="120" t="n">
        <v>155440</v>
      </c>
      <c r="CS6" s="120"/>
      <c r="CT6" s="120"/>
      <c r="CU6" s="120"/>
      <c r="CV6" s="120"/>
      <c r="CW6" s="120"/>
      <c r="CX6" s="120"/>
      <c r="CY6" s="120"/>
      <c r="CZ6" s="117" t="n">
        <v>1</v>
      </c>
      <c r="DA6" s="117"/>
      <c r="DB6" s="117"/>
      <c r="DC6" s="117"/>
      <c r="DD6" s="124" t="s">
        <v>47</v>
      </c>
      <c r="DE6" s="124"/>
      <c r="DF6" s="124"/>
      <c r="DG6" s="124"/>
      <c r="DH6" s="124"/>
      <c r="DI6" s="124"/>
      <c r="DJ6" s="124"/>
      <c r="DK6" s="124"/>
      <c r="DL6" s="124"/>
      <c r="DM6" s="124"/>
      <c r="DN6" s="124"/>
      <c r="DO6" s="124"/>
      <c r="DP6" s="124"/>
      <c r="DQ6" s="122" t="n">
        <v>154828</v>
      </c>
      <c r="DR6" s="122"/>
      <c r="DS6" s="122"/>
      <c r="DT6" s="122"/>
      <c r="DU6" s="122"/>
      <c r="DV6" s="122"/>
      <c r="DW6" s="122"/>
      <c r="DX6" s="122"/>
      <c r="DY6" s="122"/>
      <c r="DZ6" s="122"/>
      <c r="EA6" s="122"/>
      <c r="EB6" s="122"/>
      <c r="EC6" s="122"/>
    </row>
    <row r="7" customFormat="false" ht="11.25" hidden="false" customHeight="true" outlineLevel="0" collapsed="false">
      <c r="B7" s="123" t="s">
        <v>148</v>
      </c>
      <c r="C7" s="123"/>
      <c r="D7" s="123"/>
      <c r="E7" s="123"/>
      <c r="F7" s="123"/>
      <c r="G7" s="123"/>
      <c r="H7" s="123"/>
      <c r="I7" s="123"/>
      <c r="J7" s="123"/>
      <c r="K7" s="123"/>
      <c r="L7" s="123"/>
      <c r="M7" s="123"/>
      <c r="N7" s="123"/>
      <c r="O7" s="123"/>
      <c r="P7" s="123"/>
      <c r="Q7" s="123"/>
      <c r="R7" s="120" t="n">
        <v>1372</v>
      </c>
      <c r="S7" s="120"/>
      <c r="T7" s="120"/>
      <c r="U7" s="120"/>
      <c r="V7" s="120"/>
      <c r="W7" s="120"/>
      <c r="X7" s="120"/>
      <c r="Y7" s="120"/>
      <c r="Z7" s="121" t="n">
        <v>0</v>
      </c>
      <c r="AA7" s="121"/>
      <c r="AB7" s="121"/>
      <c r="AC7" s="121"/>
      <c r="AD7" s="124" t="n">
        <v>1372</v>
      </c>
      <c r="AE7" s="124"/>
      <c r="AF7" s="124"/>
      <c r="AG7" s="124"/>
      <c r="AH7" s="124"/>
      <c r="AI7" s="124"/>
      <c r="AJ7" s="124"/>
      <c r="AK7" s="124"/>
      <c r="AL7" s="125" t="n">
        <v>0</v>
      </c>
      <c r="AM7" s="125"/>
      <c r="AN7" s="125"/>
      <c r="AO7" s="125"/>
      <c r="AP7" s="123" t="s">
        <v>149</v>
      </c>
      <c r="AQ7" s="123"/>
      <c r="AR7" s="123"/>
      <c r="AS7" s="123"/>
      <c r="AT7" s="123"/>
      <c r="AU7" s="123"/>
      <c r="AV7" s="123"/>
      <c r="AW7" s="123"/>
      <c r="AX7" s="123"/>
      <c r="AY7" s="123"/>
      <c r="AZ7" s="123"/>
      <c r="BA7" s="123"/>
      <c r="BB7" s="123"/>
      <c r="BC7" s="123"/>
      <c r="BD7" s="123"/>
      <c r="BE7" s="123"/>
      <c r="BF7" s="123"/>
      <c r="BG7" s="120" t="n">
        <v>2425453</v>
      </c>
      <c r="BH7" s="120"/>
      <c r="BI7" s="120"/>
      <c r="BJ7" s="120"/>
      <c r="BK7" s="120"/>
      <c r="BL7" s="120"/>
      <c r="BM7" s="120"/>
      <c r="BN7" s="120"/>
      <c r="BO7" s="121" t="n">
        <v>26.7</v>
      </c>
      <c r="BP7" s="121"/>
      <c r="BQ7" s="121"/>
      <c r="BR7" s="121"/>
      <c r="BS7" s="122" t="n">
        <v>101715</v>
      </c>
      <c r="BT7" s="122"/>
      <c r="BU7" s="122"/>
      <c r="BV7" s="122"/>
      <c r="BW7" s="122"/>
      <c r="BX7" s="122"/>
      <c r="BY7" s="122"/>
      <c r="BZ7" s="122"/>
      <c r="CA7" s="122"/>
      <c r="CB7" s="122"/>
      <c r="CD7" s="123" t="s">
        <v>150</v>
      </c>
      <c r="CE7" s="123"/>
      <c r="CF7" s="123"/>
      <c r="CG7" s="123"/>
      <c r="CH7" s="123"/>
      <c r="CI7" s="123"/>
      <c r="CJ7" s="123"/>
      <c r="CK7" s="123"/>
      <c r="CL7" s="123"/>
      <c r="CM7" s="123"/>
      <c r="CN7" s="123"/>
      <c r="CO7" s="123"/>
      <c r="CP7" s="123"/>
      <c r="CQ7" s="123"/>
      <c r="CR7" s="120" t="n">
        <v>2451324</v>
      </c>
      <c r="CS7" s="120"/>
      <c r="CT7" s="120"/>
      <c r="CU7" s="120"/>
      <c r="CV7" s="120"/>
      <c r="CW7" s="120"/>
      <c r="CX7" s="120"/>
      <c r="CY7" s="120"/>
      <c r="CZ7" s="121" t="n">
        <v>15</v>
      </c>
      <c r="DA7" s="121"/>
      <c r="DB7" s="121"/>
      <c r="DC7" s="121"/>
      <c r="DD7" s="124" t="n">
        <v>6434</v>
      </c>
      <c r="DE7" s="124"/>
      <c r="DF7" s="124"/>
      <c r="DG7" s="124"/>
      <c r="DH7" s="124"/>
      <c r="DI7" s="124"/>
      <c r="DJ7" s="124"/>
      <c r="DK7" s="124"/>
      <c r="DL7" s="124"/>
      <c r="DM7" s="124"/>
      <c r="DN7" s="124"/>
      <c r="DO7" s="124"/>
      <c r="DP7" s="124"/>
      <c r="DQ7" s="122" t="n">
        <v>2222161</v>
      </c>
      <c r="DR7" s="122"/>
      <c r="DS7" s="122"/>
      <c r="DT7" s="122"/>
      <c r="DU7" s="122"/>
      <c r="DV7" s="122"/>
      <c r="DW7" s="122"/>
      <c r="DX7" s="122"/>
      <c r="DY7" s="122"/>
      <c r="DZ7" s="122"/>
      <c r="EA7" s="122"/>
      <c r="EB7" s="122"/>
      <c r="EC7" s="122"/>
    </row>
    <row r="8" customFormat="false" ht="11.25" hidden="false" customHeight="true" outlineLevel="0" collapsed="false">
      <c r="B8" s="123" t="s">
        <v>151</v>
      </c>
      <c r="C8" s="123"/>
      <c r="D8" s="123"/>
      <c r="E8" s="123"/>
      <c r="F8" s="123"/>
      <c r="G8" s="123"/>
      <c r="H8" s="123"/>
      <c r="I8" s="123"/>
      <c r="J8" s="123"/>
      <c r="K8" s="123"/>
      <c r="L8" s="123"/>
      <c r="M8" s="123"/>
      <c r="N8" s="123"/>
      <c r="O8" s="123"/>
      <c r="P8" s="123"/>
      <c r="Q8" s="123"/>
      <c r="R8" s="120" t="n">
        <v>22036</v>
      </c>
      <c r="S8" s="120"/>
      <c r="T8" s="120"/>
      <c r="U8" s="120"/>
      <c r="V8" s="120"/>
      <c r="W8" s="120"/>
      <c r="X8" s="120"/>
      <c r="Y8" s="120"/>
      <c r="Z8" s="121" t="n">
        <v>0.1</v>
      </c>
      <c r="AA8" s="121"/>
      <c r="AB8" s="121"/>
      <c r="AC8" s="121"/>
      <c r="AD8" s="124" t="n">
        <v>22036</v>
      </c>
      <c r="AE8" s="124"/>
      <c r="AF8" s="124"/>
      <c r="AG8" s="124"/>
      <c r="AH8" s="124"/>
      <c r="AI8" s="124"/>
      <c r="AJ8" s="124"/>
      <c r="AK8" s="124"/>
      <c r="AL8" s="125" t="n">
        <v>0.2</v>
      </c>
      <c r="AM8" s="125"/>
      <c r="AN8" s="125"/>
      <c r="AO8" s="125"/>
      <c r="AP8" s="123" t="s">
        <v>152</v>
      </c>
      <c r="AQ8" s="123"/>
      <c r="AR8" s="123"/>
      <c r="AS8" s="123"/>
      <c r="AT8" s="123"/>
      <c r="AU8" s="123"/>
      <c r="AV8" s="123"/>
      <c r="AW8" s="123"/>
      <c r="AX8" s="123"/>
      <c r="AY8" s="123"/>
      <c r="AZ8" s="123"/>
      <c r="BA8" s="123"/>
      <c r="BB8" s="123"/>
      <c r="BC8" s="123"/>
      <c r="BD8" s="123"/>
      <c r="BE8" s="123"/>
      <c r="BF8" s="123"/>
      <c r="BG8" s="120" t="n">
        <v>66268</v>
      </c>
      <c r="BH8" s="120"/>
      <c r="BI8" s="120"/>
      <c r="BJ8" s="120"/>
      <c r="BK8" s="120"/>
      <c r="BL8" s="120"/>
      <c r="BM8" s="120"/>
      <c r="BN8" s="120"/>
      <c r="BO8" s="121" t="n">
        <v>0.7</v>
      </c>
      <c r="BP8" s="121"/>
      <c r="BQ8" s="121"/>
      <c r="BR8" s="121"/>
      <c r="BS8" s="122" t="s">
        <v>47</v>
      </c>
      <c r="BT8" s="122"/>
      <c r="BU8" s="122"/>
      <c r="BV8" s="122"/>
      <c r="BW8" s="122"/>
      <c r="BX8" s="122"/>
      <c r="BY8" s="122"/>
      <c r="BZ8" s="122"/>
      <c r="CA8" s="122"/>
      <c r="CB8" s="122"/>
      <c r="CD8" s="123" t="s">
        <v>153</v>
      </c>
      <c r="CE8" s="123"/>
      <c r="CF8" s="123"/>
      <c r="CG8" s="123"/>
      <c r="CH8" s="123"/>
      <c r="CI8" s="123"/>
      <c r="CJ8" s="123"/>
      <c r="CK8" s="123"/>
      <c r="CL8" s="123"/>
      <c r="CM8" s="123"/>
      <c r="CN8" s="123"/>
      <c r="CO8" s="123"/>
      <c r="CP8" s="123"/>
      <c r="CQ8" s="123"/>
      <c r="CR8" s="120" t="n">
        <v>5608190</v>
      </c>
      <c r="CS8" s="120"/>
      <c r="CT8" s="120"/>
      <c r="CU8" s="120"/>
      <c r="CV8" s="120"/>
      <c r="CW8" s="120"/>
      <c r="CX8" s="120"/>
      <c r="CY8" s="120"/>
      <c r="CZ8" s="121" t="n">
        <v>34.3</v>
      </c>
      <c r="DA8" s="121"/>
      <c r="DB8" s="121"/>
      <c r="DC8" s="121"/>
      <c r="DD8" s="124" t="n">
        <v>79038</v>
      </c>
      <c r="DE8" s="124"/>
      <c r="DF8" s="124"/>
      <c r="DG8" s="124"/>
      <c r="DH8" s="124"/>
      <c r="DI8" s="124"/>
      <c r="DJ8" s="124"/>
      <c r="DK8" s="124"/>
      <c r="DL8" s="124"/>
      <c r="DM8" s="124"/>
      <c r="DN8" s="124"/>
      <c r="DO8" s="124"/>
      <c r="DP8" s="124"/>
      <c r="DQ8" s="122" t="n">
        <v>2518944</v>
      </c>
      <c r="DR8" s="122"/>
      <c r="DS8" s="122"/>
      <c r="DT8" s="122"/>
      <c r="DU8" s="122"/>
      <c r="DV8" s="122"/>
      <c r="DW8" s="122"/>
      <c r="DX8" s="122"/>
      <c r="DY8" s="122"/>
      <c r="DZ8" s="122"/>
      <c r="EA8" s="122"/>
      <c r="EB8" s="122"/>
      <c r="EC8" s="122"/>
    </row>
    <row r="9" customFormat="false" ht="11.25" hidden="false" customHeight="true" outlineLevel="0" collapsed="false">
      <c r="B9" s="123" t="s">
        <v>154</v>
      </c>
      <c r="C9" s="123"/>
      <c r="D9" s="123"/>
      <c r="E9" s="123"/>
      <c r="F9" s="123"/>
      <c r="G9" s="123"/>
      <c r="H9" s="123"/>
      <c r="I9" s="123"/>
      <c r="J9" s="123"/>
      <c r="K9" s="123"/>
      <c r="L9" s="123"/>
      <c r="M9" s="123"/>
      <c r="N9" s="123"/>
      <c r="O9" s="123"/>
      <c r="P9" s="123"/>
      <c r="Q9" s="123"/>
      <c r="R9" s="120" t="n">
        <v>18256</v>
      </c>
      <c r="S9" s="120"/>
      <c r="T9" s="120"/>
      <c r="U9" s="120"/>
      <c r="V9" s="120"/>
      <c r="W9" s="120"/>
      <c r="X9" s="120"/>
      <c r="Y9" s="120"/>
      <c r="Z9" s="121" t="n">
        <v>0.1</v>
      </c>
      <c r="AA9" s="121"/>
      <c r="AB9" s="121"/>
      <c r="AC9" s="121"/>
      <c r="AD9" s="124" t="n">
        <v>18256</v>
      </c>
      <c r="AE9" s="124"/>
      <c r="AF9" s="124"/>
      <c r="AG9" s="124"/>
      <c r="AH9" s="124"/>
      <c r="AI9" s="124"/>
      <c r="AJ9" s="124"/>
      <c r="AK9" s="124"/>
      <c r="AL9" s="125" t="n">
        <v>0.2</v>
      </c>
      <c r="AM9" s="125"/>
      <c r="AN9" s="125"/>
      <c r="AO9" s="125"/>
      <c r="AP9" s="123" t="s">
        <v>155</v>
      </c>
      <c r="AQ9" s="123"/>
      <c r="AR9" s="123"/>
      <c r="AS9" s="123"/>
      <c r="AT9" s="123"/>
      <c r="AU9" s="123"/>
      <c r="AV9" s="123"/>
      <c r="AW9" s="123"/>
      <c r="AX9" s="123"/>
      <c r="AY9" s="123"/>
      <c r="AZ9" s="123"/>
      <c r="BA9" s="123"/>
      <c r="BB9" s="123"/>
      <c r="BC9" s="123"/>
      <c r="BD9" s="123"/>
      <c r="BE9" s="123"/>
      <c r="BF9" s="123"/>
      <c r="BG9" s="120" t="n">
        <v>1843565</v>
      </c>
      <c r="BH9" s="120"/>
      <c r="BI9" s="120"/>
      <c r="BJ9" s="120"/>
      <c r="BK9" s="120"/>
      <c r="BL9" s="120"/>
      <c r="BM9" s="120"/>
      <c r="BN9" s="120"/>
      <c r="BO9" s="121" t="n">
        <v>20.3</v>
      </c>
      <c r="BP9" s="121"/>
      <c r="BQ9" s="121"/>
      <c r="BR9" s="121"/>
      <c r="BS9" s="122" t="s">
        <v>47</v>
      </c>
      <c r="BT9" s="122"/>
      <c r="BU9" s="122"/>
      <c r="BV9" s="122"/>
      <c r="BW9" s="122"/>
      <c r="BX9" s="122"/>
      <c r="BY9" s="122"/>
      <c r="BZ9" s="122"/>
      <c r="CA9" s="122"/>
      <c r="CB9" s="122"/>
      <c r="CD9" s="123" t="s">
        <v>156</v>
      </c>
      <c r="CE9" s="123"/>
      <c r="CF9" s="123"/>
      <c r="CG9" s="123"/>
      <c r="CH9" s="123"/>
      <c r="CI9" s="123"/>
      <c r="CJ9" s="123"/>
      <c r="CK9" s="123"/>
      <c r="CL9" s="123"/>
      <c r="CM9" s="123"/>
      <c r="CN9" s="123"/>
      <c r="CO9" s="123"/>
      <c r="CP9" s="123"/>
      <c r="CQ9" s="123"/>
      <c r="CR9" s="120" t="n">
        <v>1975893</v>
      </c>
      <c r="CS9" s="120"/>
      <c r="CT9" s="120"/>
      <c r="CU9" s="120"/>
      <c r="CV9" s="120"/>
      <c r="CW9" s="120"/>
      <c r="CX9" s="120"/>
      <c r="CY9" s="120"/>
      <c r="CZ9" s="121" t="n">
        <v>12.1</v>
      </c>
      <c r="DA9" s="121"/>
      <c r="DB9" s="121"/>
      <c r="DC9" s="121"/>
      <c r="DD9" s="124" t="n">
        <v>74595</v>
      </c>
      <c r="DE9" s="124"/>
      <c r="DF9" s="124"/>
      <c r="DG9" s="124"/>
      <c r="DH9" s="124"/>
      <c r="DI9" s="124"/>
      <c r="DJ9" s="124"/>
      <c r="DK9" s="124"/>
      <c r="DL9" s="124"/>
      <c r="DM9" s="124"/>
      <c r="DN9" s="124"/>
      <c r="DO9" s="124"/>
      <c r="DP9" s="124"/>
      <c r="DQ9" s="122" t="n">
        <v>1654156</v>
      </c>
      <c r="DR9" s="122"/>
      <c r="DS9" s="122"/>
      <c r="DT9" s="122"/>
      <c r="DU9" s="122"/>
      <c r="DV9" s="122"/>
      <c r="DW9" s="122"/>
      <c r="DX9" s="122"/>
      <c r="DY9" s="122"/>
      <c r="DZ9" s="122"/>
      <c r="EA9" s="122"/>
      <c r="EB9" s="122"/>
      <c r="EC9" s="122"/>
    </row>
    <row r="10" customFormat="false" ht="11.25" hidden="false" customHeight="true" outlineLevel="0" collapsed="false">
      <c r="B10" s="123" t="s">
        <v>157</v>
      </c>
      <c r="C10" s="123"/>
      <c r="D10" s="123"/>
      <c r="E10" s="123"/>
      <c r="F10" s="123"/>
      <c r="G10" s="123"/>
      <c r="H10" s="123"/>
      <c r="I10" s="123"/>
      <c r="J10" s="123"/>
      <c r="K10" s="123"/>
      <c r="L10" s="123"/>
      <c r="M10" s="123"/>
      <c r="N10" s="123"/>
      <c r="O10" s="123"/>
      <c r="P10" s="123"/>
      <c r="Q10" s="123"/>
      <c r="R10" s="120" t="s">
        <v>47</v>
      </c>
      <c r="S10" s="120"/>
      <c r="T10" s="120"/>
      <c r="U10" s="120"/>
      <c r="V10" s="120"/>
      <c r="W10" s="120"/>
      <c r="X10" s="120"/>
      <c r="Y10" s="120"/>
      <c r="Z10" s="121" t="s">
        <v>47</v>
      </c>
      <c r="AA10" s="121"/>
      <c r="AB10" s="121"/>
      <c r="AC10" s="121"/>
      <c r="AD10" s="124" t="s">
        <v>47</v>
      </c>
      <c r="AE10" s="124"/>
      <c r="AF10" s="124"/>
      <c r="AG10" s="124"/>
      <c r="AH10" s="124"/>
      <c r="AI10" s="124"/>
      <c r="AJ10" s="124"/>
      <c r="AK10" s="124"/>
      <c r="AL10" s="125" t="s">
        <v>47</v>
      </c>
      <c r="AM10" s="125"/>
      <c r="AN10" s="125"/>
      <c r="AO10" s="125"/>
      <c r="AP10" s="123" t="s">
        <v>158</v>
      </c>
      <c r="AQ10" s="123"/>
      <c r="AR10" s="123"/>
      <c r="AS10" s="123"/>
      <c r="AT10" s="123"/>
      <c r="AU10" s="123"/>
      <c r="AV10" s="123"/>
      <c r="AW10" s="123"/>
      <c r="AX10" s="123"/>
      <c r="AY10" s="123"/>
      <c r="AZ10" s="123"/>
      <c r="BA10" s="123"/>
      <c r="BB10" s="123"/>
      <c r="BC10" s="123"/>
      <c r="BD10" s="123"/>
      <c r="BE10" s="123"/>
      <c r="BF10" s="123"/>
      <c r="BG10" s="120" t="n">
        <v>159232</v>
      </c>
      <c r="BH10" s="120"/>
      <c r="BI10" s="120"/>
      <c r="BJ10" s="120"/>
      <c r="BK10" s="120"/>
      <c r="BL10" s="120"/>
      <c r="BM10" s="120"/>
      <c r="BN10" s="120"/>
      <c r="BO10" s="121" t="n">
        <v>1.8</v>
      </c>
      <c r="BP10" s="121"/>
      <c r="BQ10" s="121"/>
      <c r="BR10" s="121"/>
      <c r="BS10" s="122" t="s">
        <v>47</v>
      </c>
      <c r="BT10" s="122"/>
      <c r="BU10" s="122"/>
      <c r="BV10" s="122"/>
      <c r="BW10" s="122"/>
      <c r="BX10" s="122"/>
      <c r="BY10" s="122"/>
      <c r="BZ10" s="122"/>
      <c r="CA10" s="122"/>
      <c r="CB10" s="122"/>
      <c r="CD10" s="123" t="s">
        <v>159</v>
      </c>
      <c r="CE10" s="123"/>
      <c r="CF10" s="123"/>
      <c r="CG10" s="123"/>
      <c r="CH10" s="123"/>
      <c r="CI10" s="123"/>
      <c r="CJ10" s="123"/>
      <c r="CK10" s="123"/>
      <c r="CL10" s="123"/>
      <c r="CM10" s="123"/>
      <c r="CN10" s="123"/>
      <c r="CO10" s="123"/>
      <c r="CP10" s="123"/>
      <c r="CQ10" s="123"/>
      <c r="CR10" s="120" t="s">
        <v>47</v>
      </c>
      <c r="CS10" s="120"/>
      <c r="CT10" s="120"/>
      <c r="CU10" s="120"/>
      <c r="CV10" s="120"/>
      <c r="CW10" s="120"/>
      <c r="CX10" s="120"/>
      <c r="CY10" s="120"/>
      <c r="CZ10" s="121" t="s">
        <v>47</v>
      </c>
      <c r="DA10" s="121"/>
      <c r="DB10" s="121"/>
      <c r="DC10" s="121"/>
      <c r="DD10" s="124" t="s">
        <v>47</v>
      </c>
      <c r="DE10" s="124"/>
      <c r="DF10" s="124"/>
      <c r="DG10" s="124"/>
      <c r="DH10" s="124"/>
      <c r="DI10" s="124"/>
      <c r="DJ10" s="124"/>
      <c r="DK10" s="124"/>
      <c r="DL10" s="124"/>
      <c r="DM10" s="124"/>
      <c r="DN10" s="124"/>
      <c r="DO10" s="124"/>
      <c r="DP10" s="124"/>
      <c r="DQ10" s="122" t="s">
        <v>47</v>
      </c>
      <c r="DR10" s="122"/>
      <c r="DS10" s="122"/>
      <c r="DT10" s="122"/>
      <c r="DU10" s="122"/>
      <c r="DV10" s="122"/>
      <c r="DW10" s="122"/>
      <c r="DX10" s="122"/>
      <c r="DY10" s="122"/>
      <c r="DZ10" s="122"/>
      <c r="EA10" s="122"/>
      <c r="EB10" s="122"/>
      <c r="EC10" s="122"/>
    </row>
    <row r="11" customFormat="false" ht="11.25" hidden="false" customHeight="true" outlineLevel="0" collapsed="false">
      <c r="B11" s="123" t="s">
        <v>160</v>
      </c>
      <c r="C11" s="123"/>
      <c r="D11" s="123"/>
      <c r="E11" s="123"/>
      <c r="F11" s="123"/>
      <c r="G11" s="123"/>
      <c r="H11" s="123"/>
      <c r="I11" s="123"/>
      <c r="J11" s="123"/>
      <c r="K11" s="123"/>
      <c r="L11" s="123"/>
      <c r="M11" s="123"/>
      <c r="N11" s="123"/>
      <c r="O11" s="123"/>
      <c r="P11" s="123"/>
      <c r="Q11" s="123"/>
      <c r="R11" s="120" t="n">
        <v>1021319</v>
      </c>
      <c r="S11" s="120"/>
      <c r="T11" s="120"/>
      <c r="U11" s="120"/>
      <c r="V11" s="120"/>
      <c r="W11" s="120"/>
      <c r="X11" s="120"/>
      <c r="Y11" s="120"/>
      <c r="Z11" s="121" t="n">
        <v>6</v>
      </c>
      <c r="AA11" s="121"/>
      <c r="AB11" s="121"/>
      <c r="AC11" s="121"/>
      <c r="AD11" s="124" t="n">
        <v>1021319</v>
      </c>
      <c r="AE11" s="124"/>
      <c r="AF11" s="124"/>
      <c r="AG11" s="124"/>
      <c r="AH11" s="124"/>
      <c r="AI11" s="124"/>
      <c r="AJ11" s="124"/>
      <c r="AK11" s="124"/>
      <c r="AL11" s="125" t="n">
        <v>9.6</v>
      </c>
      <c r="AM11" s="125"/>
      <c r="AN11" s="125"/>
      <c r="AO11" s="125"/>
      <c r="AP11" s="123" t="s">
        <v>161</v>
      </c>
      <c r="AQ11" s="123"/>
      <c r="AR11" s="123"/>
      <c r="AS11" s="123"/>
      <c r="AT11" s="123"/>
      <c r="AU11" s="123"/>
      <c r="AV11" s="123"/>
      <c r="AW11" s="123"/>
      <c r="AX11" s="123"/>
      <c r="AY11" s="123"/>
      <c r="AZ11" s="123"/>
      <c r="BA11" s="123"/>
      <c r="BB11" s="123"/>
      <c r="BC11" s="123"/>
      <c r="BD11" s="123"/>
      <c r="BE11" s="123"/>
      <c r="BF11" s="123"/>
      <c r="BG11" s="120" t="n">
        <v>356388</v>
      </c>
      <c r="BH11" s="120"/>
      <c r="BI11" s="120"/>
      <c r="BJ11" s="120"/>
      <c r="BK11" s="120"/>
      <c r="BL11" s="120"/>
      <c r="BM11" s="120"/>
      <c r="BN11" s="120"/>
      <c r="BO11" s="121" t="n">
        <v>3.9</v>
      </c>
      <c r="BP11" s="121"/>
      <c r="BQ11" s="121"/>
      <c r="BR11" s="121"/>
      <c r="BS11" s="122" t="n">
        <v>101715</v>
      </c>
      <c r="BT11" s="122"/>
      <c r="BU11" s="122"/>
      <c r="BV11" s="122"/>
      <c r="BW11" s="122"/>
      <c r="BX11" s="122"/>
      <c r="BY11" s="122"/>
      <c r="BZ11" s="122"/>
      <c r="CA11" s="122"/>
      <c r="CB11" s="122"/>
      <c r="CD11" s="123" t="s">
        <v>162</v>
      </c>
      <c r="CE11" s="123"/>
      <c r="CF11" s="123"/>
      <c r="CG11" s="123"/>
      <c r="CH11" s="123"/>
      <c r="CI11" s="123"/>
      <c r="CJ11" s="123"/>
      <c r="CK11" s="123"/>
      <c r="CL11" s="123"/>
      <c r="CM11" s="123"/>
      <c r="CN11" s="123"/>
      <c r="CO11" s="123"/>
      <c r="CP11" s="123"/>
      <c r="CQ11" s="123"/>
      <c r="CR11" s="120" t="n">
        <v>308782</v>
      </c>
      <c r="CS11" s="120"/>
      <c r="CT11" s="120"/>
      <c r="CU11" s="120"/>
      <c r="CV11" s="120"/>
      <c r="CW11" s="120"/>
      <c r="CX11" s="120"/>
      <c r="CY11" s="120"/>
      <c r="CZ11" s="121" t="n">
        <v>1.9</v>
      </c>
      <c r="DA11" s="121"/>
      <c r="DB11" s="121"/>
      <c r="DC11" s="121"/>
      <c r="DD11" s="124" t="n">
        <v>60455</v>
      </c>
      <c r="DE11" s="124"/>
      <c r="DF11" s="124"/>
      <c r="DG11" s="124"/>
      <c r="DH11" s="124"/>
      <c r="DI11" s="124"/>
      <c r="DJ11" s="124"/>
      <c r="DK11" s="124"/>
      <c r="DL11" s="124"/>
      <c r="DM11" s="124"/>
      <c r="DN11" s="124"/>
      <c r="DO11" s="124"/>
      <c r="DP11" s="124"/>
      <c r="DQ11" s="122" t="n">
        <v>250480</v>
      </c>
      <c r="DR11" s="122"/>
      <c r="DS11" s="122"/>
      <c r="DT11" s="122"/>
      <c r="DU11" s="122"/>
      <c r="DV11" s="122"/>
      <c r="DW11" s="122"/>
      <c r="DX11" s="122"/>
      <c r="DY11" s="122"/>
      <c r="DZ11" s="122"/>
      <c r="EA11" s="122"/>
      <c r="EB11" s="122"/>
      <c r="EC11" s="122"/>
    </row>
    <row r="12" customFormat="false" ht="11.25" hidden="false" customHeight="true" outlineLevel="0" collapsed="false">
      <c r="B12" s="123" t="s">
        <v>163</v>
      </c>
      <c r="C12" s="123"/>
      <c r="D12" s="123"/>
      <c r="E12" s="123"/>
      <c r="F12" s="123"/>
      <c r="G12" s="123"/>
      <c r="H12" s="123"/>
      <c r="I12" s="123"/>
      <c r="J12" s="123"/>
      <c r="K12" s="123"/>
      <c r="L12" s="123"/>
      <c r="M12" s="123"/>
      <c r="N12" s="123"/>
      <c r="O12" s="123"/>
      <c r="P12" s="123"/>
      <c r="Q12" s="123"/>
      <c r="R12" s="120" t="s">
        <v>47</v>
      </c>
      <c r="S12" s="120"/>
      <c r="T12" s="120"/>
      <c r="U12" s="120"/>
      <c r="V12" s="120"/>
      <c r="W12" s="120"/>
      <c r="X12" s="120"/>
      <c r="Y12" s="120"/>
      <c r="Z12" s="121" t="s">
        <v>47</v>
      </c>
      <c r="AA12" s="121"/>
      <c r="AB12" s="121"/>
      <c r="AC12" s="121"/>
      <c r="AD12" s="124" t="s">
        <v>47</v>
      </c>
      <c r="AE12" s="124"/>
      <c r="AF12" s="124"/>
      <c r="AG12" s="124"/>
      <c r="AH12" s="124"/>
      <c r="AI12" s="124"/>
      <c r="AJ12" s="124"/>
      <c r="AK12" s="124"/>
      <c r="AL12" s="125" t="s">
        <v>47</v>
      </c>
      <c r="AM12" s="125"/>
      <c r="AN12" s="125"/>
      <c r="AO12" s="125"/>
      <c r="AP12" s="123" t="s">
        <v>164</v>
      </c>
      <c r="AQ12" s="123"/>
      <c r="AR12" s="123"/>
      <c r="AS12" s="123"/>
      <c r="AT12" s="123"/>
      <c r="AU12" s="123"/>
      <c r="AV12" s="123"/>
      <c r="AW12" s="123"/>
      <c r="AX12" s="123"/>
      <c r="AY12" s="123"/>
      <c r="AZ12" s="123"/>
      <c r="BA12" s="123"/>
      <c r="BB12" s="123"/>
      <c r="BC12" s="123"/>
      <c r="BD12" s="123"/>
      <c r="BE12" s="123"/>
      <c r="BF12" s="123"/>
      <c r="BG12" s="120" t="n">
        <v>6084710</v>
      </c>
      <c r="BH12" s="120"/>
      <c r="BI12" s="120"/>
      <c r="BJ12" s="120"/>
      <c r="BK12" s="120"/>
      <c r="BL12" s="120"/>
      <c r="BM12" s="120"/>
      <c r="BN12" s="120"/>
      <c r="BO12" s="121" t="n">
        <v>67</v>
      </c>
      <c r="BP12" s="121"/>
      <c r="BQ12" s="121"/>
      <c r="BR12" s="121"/>
      <c r="BS12" s="122" t="s">
        <v>47</v>
      </c>
      <c r="BT12" s="122"/>
      <c r="BU12" s="122"/>
      <c r="BV12" s="122"/>
      <c r="BW12" s="122"/>
      <c r="BX12" s="122"/>
      <c r="BY12" s="122"/>
      <c r="BZ12" s="122"/>
      <c r="CA12" s="122"/>
      <c r="CB12" s="122"/>
      <c r="CD12" s="123" t="s">
        <v>165</v>
      </c>
      <c r="CE12" s="123"/>
      <c r="CF12" s="123"/>
      <c r="CG12" s="123"/>
      <c r="CH12" s="123"/>
      <c r="CI12" s="123"/>
      <c r="CJ12" s="123"/>
      <c r="CK12" s="123"/>
      <c r="CL12" s="123"/>
      <c r="CM12" s="123"/>
      <c r="CN12" s="123"/>
      <c r="CO12" s="123"/>
      <c r="CP12" s="123"/>
      <c r="CQ12" s="123"/>
      <c r="CR12" s="120" t="n">
        <v>520940</v>
      </c>
      <c r="CS12" s="120"/>
      <c r="CT12" s="120"/>
      <c r="CU12" s="120"/>
      <c r="CV12" s="120"/>
      <c r="CW12" s="120"/>
      <c r="CX12" s="120"/>
      <c r="CY12" s="120"/>
      <c r="CZ12" s="121" t="n">
        <v>3.2</v>
      </c>
      <c r="DA12" s="121"/>
      <c r="DB12" s="121"/>
      <c r="DC12" s="121"/>
      <c r="DD12" s="124" t="n">
        <v>1669</v>
      </c>
      <c r="DE12" s="124"/>
      <c r="DF12" s="124"/>
      <c r="DG12" s="124"/>
      <c r="DH12" s="124"/>
      <c r="DI12" s="124"/>
      <c r="DJ12" s="124"/>
      <c r="DK12" s="124"/>
      <c r="DL12" s="124"/>
      <c r="DM12" s="124"/>
      <c r="DN12" s="124"/>
      <c r="DO12" s="124"/>
      <c r="DP12" s="124"/>
      <c r="DQ12" s="122" t="n">
        <v>296106</v>
      </c>
      <c r="DR12" s="122"/>
      <c r="DS12" s="122"/>
      <c r="DT12" s="122"/>
      <c r="DU12" s="122"/>
      <c r="DV12" s="122"/>
      <c r="DW12" s="122"/>
      <c r="DX12" s="122"/>
      <c r="DY12" s="122"/>
      <c r="DZ12" s="122"/>
      <c r="EA12" s="122"/>
      <c r="EB12" s="122"/>
      <c r="EC12" s="122"/>
    </row>
    <row r="13" customFormat="false" ht="11.25" hidden="false" customHeight="true" outlineLevel="0" collapsed="false">
      <c r="B13" s="123" t="s">
        <v>166</v>
      </c>
      <c r="C13" s="123"/>
      <c r="D13" s="123"/>
      <c r="E13" s="123"/>
      <c r="F13" s="123"/>
      <c r="G13" s="123"/>
      <c r="H13" s="123"/>
      <c r="I13" s="123"/>
      <c r="J13" s="123"/>
      <c r="K13" s="123"/>
      <c r="L13" s="123"/>
      <c r="M13" s="123"/>
      <c r="N13" s="123"/>
      <c r="O13" s="123"/>
      <c r="P13" s="123"/>
      <c r="Q13" s="123"/>
      <c r="R13" s="120" t="s">
        <v>47</v>
      </c>
      <c r="S13" s="120"/>
      <c r="T13" s="120"/>
      <c r="U13" s="120"/>
      <c r="V13" s="120"/>
      <c r="W13" s="120"/>
      <c r="X13" s="120"/>
      <c r="Y13" s="120"/>
      <c r="Z13" s="121" t="s">
        <v>47</v>
      </c>
      <c r="AA13" s="121"/>
      <c r="AB13" s="121"/>
      <c r="AC13" s="121"/>
      <c r="AD13" s="124" t="s">
        <v>47</v>
      </c>
      <c r="AE13" s="124"/>
      <c r="AF13" s="124"/>
      <c r="AG13" s="124"/>
      <c r="AH13" s="124"/>
      <c r="AI13" s="124"/>
      <c r="AJ13" s="124"/>
      <c r="AK13" s="124"/>
      <c r="AL13" s="125" t="s">
        <v>47</v>
      </c>
      <c r="AM13" s="125"/>
      <c r="AN13" s="125"/>
      <c r="AO13" s="125"/>
      <c r="AP13" s="123" t="s">
        <v>167</v>
      </c>
      <c r="AQ13" s="123"/>
      <c r="AR13" s="123"/>
      <c r="AS13" s="123"/>
      <c r="AT13" s="123"/>
      <c r="AU13" s="123"/>
      <c r="AV13" s="123"/>
      <c r="AW13" s="123"/>
      <c r="AX13" s="123"/>
      <c r="AY13" s="123"/>
      <c r="AZ13" s="123"/>
      <c r="BA13" s="123"/>
      <c r="BB13" s="123"/>
      <c r="BC13" s="123"/>
      <c r="BD13" s="123"/>
      <c r="BE13" s="123"/>
      <c r="BF13" s="123"/>
      <c r="BG13" s="120" t="n">
        <v>6017072</v>
      </c>
      <c r="BH13" s="120"/>
      <c r="BI13" s="120"/>
      <c r="BJ13" s="120"/>
      <c r="BK13" s="120"/>
      <c r="BL13" s="120"/>
      <c r="BM13" s="120"/>
      <c r="BN13" s="120"/>
      <c r="BO13" s="121" t="n">
        <v>66.3</v>
      </c>
      <c r="BP13" s="121"/>
      <c r="BQ13" s="121"/>
      <c r="BR13" s="121"/>
      <c r="BS13" s="122" t="s">
        <v>47</v>
      </c>
      <c r="BT13" s="122"/>
      <c r="BU13" s="122"/>
      <c r="BV13" s="122"/>
      <c r="BW13" s="122"/>
      <c r="BX13" s="122"/>
      <c r="BY13" s="122"/>
      <c r="BZ13" s="122"/>
      <c r="CA13" s="122"/>
      <c r="CB13" s="122"/>
      <c r="CD13" s="123" t="s">
        <v>168</v>
      </c>
      <c r="CE13" s="123"/>
      <c r="CF13" s="123"/>
      <c r="CG13" s="123"/>
      <c r="CH13" s="123"/>
      <c r="CI13" s="123"/>
      <c r="CJ13" s="123"/>
      <c r="CK13" s="123"/>
      <c r="CL13" s="123"/>
      <c r="CM13" s="123"/>
      <c r="CN13" s="123"/>
      <c r="CO13" s="123"/>
      <c r="CP13" s="123"/>
      <c r="CQ13" s="123"/>
      <c r="CR13" s="120" t="n">
        <v>1698525</v>
      </c>
      <c r="CS13" s="120"/>
      <c r="CT13" s="120"/>
      <c r="CU13" s="120"/>
      <c r="CV13" s="120"/>
      <c r="CW13" s="120"/>
      <c r="CX13" s="120"/>
      <c r="CY13" s="120"/>
      <c r="CZ13" s="121" t="n">
        <v>10.4</v>
      </c>
      <c r="DA13" s="121"/>
      <c r="DB13" s="121"/>
      <c r="DC13" s="121"/>
      <c r="DD13" s="124" t="n">
        <v>808195</v>
      </c>
      <c r="DE13" s="124"/>
      <c r="DF13" s="124"/>
      <c r="DG13" s="124"/>
      <c r="DH13" s="124"/>
      <c r="DI13" s="124"/>
      <c r="DJ13" s="124"/>
      <c r="DK13" s="124"/>
      <c r="DL13" s="124"/>
      <c r="DM13" s="124"/>
      <c r="DN13" s="124"/>
      <c r="DO13" s="124"/>
      <c r="DP13" s="124"/>
      <c r="DQ13" s="122" t="n">
        <v>1170799</v>
      </c>
      <c r="DR13" s="122"/>
      <c r="DS13" s="122"/>
      <c r="DT13" s="122"/>
      <c r="DU13" s="122"/>
      <c r="DV13" s="122"/>
      <c r="DW13" s="122"/>
      <c r="DX13" s="122"/>
      <c r="DY13" s="122"/>
      <c r="DZ13" s="122"/>
      <c r="EA13" s="122"/>
      <c r="EB13" s="122"/>
      <c r="EC13" s="122"/>
    </row>
    <row r="14" customFormat="false" ht="11.25" hidden="false" customHeight="true" outlineLevel="0" collapsed="false">
      <c r="B14" s="123" t="s">
        <v>169</v>
      </c>
      <c r="C14" s="123"/>
      <c r="D14" s="123"/>
      <c r="E14" s="123"/>
      <c r="F14" s="123"/>
      <c r="G14" s="123"/>
      <c r="H14" s="123"/>
      <c r="I14" s="123"/>
      <c r="J14" s="123"/>
      <c r="K14" s="123"/>
      <c r="L14" s="123"/>
      <c r="M14" s="123"/>
      <c r="N14" s="123"/>
      <c r="O14" s="123"/>
      <c r="P14" s="123"/>
      <c r="Q14" s="123"/>
      <c r="R14" s="120" t="s">
        <v>47</v>
      </c>
      <c r="S14" s="120"/>
      <c r="T14" s="120"/>
      <c r="U14" s="120"/>
      <c r="V14" s="120"/>
      <c r="W14" s="120"/>
      <c r="X14" s="120"/>
      <c r="Y14" s="120"/>
      <c r="Z14" s="121" t="s">
        <v>47</v>
      </c>
      <c r="AA14" s="121"/>
      <c r="AB14" s="121"/>
      <c r="AC14" s="121"/>
      <c r="AD14" s="124" t="s">
        <v>47</v>
      </c>
      <c r="AE14" s="124"/>
      <c r="AF14" s="124"/>
      <c r="AG14" s="124"/>
      <c r="AH14" s="124"/>
      <c r="AI14" s="124"/>
      <c r="AJ14" s="124"/>
      <c r="AK14" s="124"/>
      <c r="AL14" s="125" t="s">
        <v>47</v>
      </c>
      <c r="AM14" s="125"/>
      <c r="AN14" s="125"/>
      <c r="AO14" s="125"/>
      <c r="AP14" s="123" t="s">
        <v>170</v>
      </c>
      <c r="AQ14" s="123"/>
      <c r="AR14" s="123"/>
      <c r="AS14" s="123"/>
      <c r="AT14" s="123"/>
      <c r="AU14" s="123"/>
      <c r="AV14" s="123"/>
      <c r="AW14" s="123"/>
      <c r="AX14" s="123"/>
      <c r="AY14" s="123"/>
      <c r="AZ14" s="123"/>
      <c r="BA14" s="123"/>
      <c r="BB14" s="123"/>
      <c r="BC14" s="123"/>
      <c r="BD14" s="123"/>
      <c r="BE14" s="123"/>
      <c r="BF14" s="123"/>
      <c r="BG14" s="120" t="n">
        <v>125133</v>
      </c>
      <c r="BH14" s="120"/>
      <c r="BI14" s="120"/>
      <c r="BJ14" s="120"/>
      <c r="BK14" s="120"/>
      <c r="BL14" s="120"/>
      <c r="BM14" s="120"/>
      <c r="BN14" s="120"/>
      <c r="BO14" s="121" t="n">
        <v>1.4</v>
      </c>
      <c r="BP14" s="121"/>
      <c r="BQ14" s="121"/>
      <c r="BR14" s="121"/>
      <c r="BS14" s="122" t="s">
        <v>47</v>
      </c>
      <c r="BT14" s="122"/>
      <c r="BU14" s="122"/>
      <c r="BV14" s="122"/>
      <c r="BW14" s="122"/>
      <c r="BX14" s="122"/>
      <c r="BY14" s="122"/>
      <c r="BZ14" s="122"/>
      <c r="CA14" s="122"/>
      <c r="CB14" s="122"/>
      <c r="CD14" s="123" t="s">
        <v>171</v>
      </c>
      <c r="CE14" s="123"/>
      <c r="CF14" s="123"/>
      <c r="CG14" s="123"/>
      <c r="CH14" s="123"/>
      <c r="CI14" s="123"/>
      <c r="CJ14" s="123"/>
      <c r="CK14" s="123"/>
      <c r="CL14" s="123"/>
      <c r="CM14" s="123"/>
      <c r="CN14" s="123"/>
      <c r="CO14" s="123"/>
      <c r="CP14" s="123"/>
      <c r="CQ14" s="123"/>
      <c r="CR14" s="120" t="n">
        <v>600598</v>
      </c>
      <c r="CS14" s="120"/>
      <c r="CT14" s="120"/>
      <c r="CU14" s="120"/>
      <c r="CV14" s="120"/>
      <c r="CW14" s="120"/>
      <c r="CX14" s="120"/>
      <c r="CY14" s="120"/>
      <c r="CZ14" s="121" t="n">
        <v>3.7</v>
      </c>
      <c r="DA14" s="121"/>
      <c r="DB14" s="121"/>
      <c r="DC14" s="121"/>
      <c r="DD14" s="124" t="n">
        <v>107112</v>
      </c>
      <c r="DE14" s="124"/>
      <c r="DF14" s="124"/>
      <c r="DG14" s="124"/>
      <c r="DH14" s="124"/>
      <c r="DI14" s="124"/>
      <c r="DJ14" s="124"/>
      <c r="DK14" s="124"/>
      <c r="DL14" s="124"/>
      <c r="DM14" s="124"/>
      <c r="DN14" s="124"/>
      <c r="DO14" s="124"/>
      <c r="DP14" s="124"/>
      <c r="DQ14" s="122" t="n">
        <v>514013</v>
      </c>
      <c r="DR14" s="122"/>
      <c r="DS14" s="122"/>
      <c r="DT14" s="122"/>
      <c r="DU14" s="122"/>
      <c r="DV14" s="122"/>
      <c r="DW14" s="122"/>
      <c r="DX14" s="122"/>
      <c r="DY14" s="122"/>
      <c r="DZ14" s="122"/>
      <c r="EA14" s="122"/>
      <c r="EB14" s="122"/>
      <c r="EC14" s="122"/>
    </row>
    <row r="15" customFormat="false" ht="11.25" hidden="false" customHeight="true" outlineLevel="0" collapsed="false">
      <c r="B15" s="123" t="s">
        <v>172</v>
      </c>
      <c r="C15" s="123"/>
      <c r="D15" s="123"/>
      <c r="E15" s="123"/>
      <c r="F15" s="123"/>
      <c r="G15" s="123"/>
      <c r="H15" s="123"/>
      <c r="I15" s="123"/>
      <c r="J15" s="123"/>
      <c r="K15" s="123"/>
      <c r="L15" s="123"/>
      <c r="M15" s="123"/>
      <c r="N15" s="123"/>
      <c r="O15" s="123"/>
      <c r="P15" s="123"/>
      <c r="Q15" s="123"/>
      <c r="R15" s="120" t="s">
        <v>47</v>
      </c>
      <c r="S15" s="120"/>
      <c r="T15" s="120"/>
      <c r="U15" s="120"/>
      <c r="V15" s="120"/>
      <c r="W15" s="120"/>
      <c r="X15" s="120"/>
      <c r="Y15" s="120"/>
      <c r="Z15" s="121" t="s">
        <v>47</v>
      </c>
      <c r="AA15" s="121"/>
      <c r="AB15" s="121"/>
      <c r="AC15" s="121"/>
      <c r="AD15" s="124" t="s">
        <v>47</v>
      </c>
      <c r="AE15" s="124"/>
      <c r="AF15" s="124"/>
      <c r="AG15" s="124"/>
      <c r="AH15" s="124"/>
      <c r="AI15" s="124"/>
      <c r="AJ15" s="124"/>
      <c r="AK15" s="124"/>
      <c r="AL15" s="125" t="s">
        <v>47</v>
      </c>
      <c r="AM15" s="125"/>
      <c r="AN15" s="125"/>
      <c r="AO15" s="125"/>
      <c r="AP15" s="123" t="s">
        <v>173</v>
      </c>
      <c r="AQ15" s="123"/>
      <c r="AR15" s="123"/>
      <c r="AS15" s="123"/>
      <c r="AT15" s="123"/>
      <c r="AU15" s="123"/>
      <c r="AV15" s="123"/>
      <c r="AW15" s="123"/>
      <c r="AX15" s="123"/>
      <c r="AY15" s="123"/>
      <c r="AZ15" s="123"/>
      <c r="BA15" s="123"/>
      <c r="BB15" s="123"/>
      <c r="BC15" s="123"/>
      <c r="BD15" s="123"/>
      <c r="BE15" s="123"/>
      <c r="BF15" s="123"/>
      <c r="BG15" s="120" t="n">
        <v>445647</v>
      </c>
      <c r="BH15" s="120"/>
      <c r="BI15" s="120"/>
      <c r="BJ15" s="120"/>
      <c r="BK15" s="120"/>
      <c r="BL15" s="120"/>
      <c r="BM15" s="120"/>
      <c r="BN15" s="120"/>
      <c r="BO15" s="121" t="n">
        <v>4.9</v>
      </c>
      <c r="BP15" s="121"/>
      <c r="BQ15" s="121"/>
      <c r="BR15" s="121"/>
      <c r="BS15" s="122" t="s">
        <v>47</v>
      </c>
      <c r="BT15" s="122"/>
      <c r="BU15" s="122"/>
      <c r="BV15" s="122"/>
      <c r="BW15" s="122"/>
      <c r="BX15" s="122"/>
      <c r="BY15" s="122"/>
      <c r="BZ15" s="122"/>
      <c r="CA15" s="122"/>
      <c r="CB15" s="122"/>
      <c r="CD15" s="123" t="s">
        <v>174</v>
      </c>
      <c r="CE15" s="123"/>
      <c r="CF15" s="123"/>
      <c r="CG15" s="123"/>
      <c r="CH15" s="123"/>
      <c r="CI15" s="123"/>
      <c r="CJ15" s="123"/>
      <c r="CK15" s="123"/>
      <c r="CL15" s="123"/>
      <c r="CM15" s="123"/>
      <c r="CN15" s="123"/>
      <c r="CO15" s="123"/>
      <c r="CP15" s="123"/>
      <c r="CQ15" s="123"/>
      <c r="CR15" s="120" t="n">
        <v>1812134</v>
      </c>
      <c r="CS15" s="120"/>
      <c r="CT15" s="120"/>
      <c r="CU15" s="120"/>
      <c r="CV15" s="120"/>
      <c r="CW15" s="120"/>
      <c r="CX15" s="120"/>
      <c r="CY15" s="120"/>
      <c r="CZ15" s="121" t="n">
        <v>11.1</v>
      </c>
      <c r="DA15" s="121"/>
      <c r="DB15" s="121"/>
      <c r="DC15" s="121"/>
      <c r="DD15" s="124" t="n">
        <v>161091</v>
      </c>
      <c r="DE15" s="124"/>
      <c r="DF15" s="124"/>
      <c r="DG15" s="124"/>
      <c r="DH15" s="124"/>
      <c r="DI15" s="124"/>
      <c r="DJ15" s="124"/>
      <c r="DK15" s="124"/>
      <c r="DL15" s="124"/>
      <c r="DM15" s="124"/>
      <c r="DN15" s="124"/>
      <c r="DO15" s="124"/>
      <c r="DP15" s="124"/>
      <c r="DQ15" s="122" t="n">
        <v>1366696</v>
      </c>
      <c r="DR15" s="122"/>
      <c r="DS15" s="122"/>
      <c r="DT15" s="122"/>
      <c r="DU15" s="122"/>
      <c r="DV15" s="122"/>
      <c r="DW15" s="122"/>
      <c r="DX15" s="122"/>
      <c r="DY15" s="122"/>
      <c r="DZ15" s="122"/>
      <c r="EA15" s="122"/>
      <c r="EB15" s="122"/>
      <c r="EC15" s="122"/>
    </row>
    <row r="16" customFormat="false" ht="11.25" hidden="false" customHeight="true" outlineLevel="0" collapsed="false">
      <c r="B16" s="123" t="s">
        <v>175</v>
      </c>
      <c r="C16" s="123"/>
      <c r="D16" s="123"/>
      <c r="E16" s="123"/>
      <c r="F16" s="123"/>
      <c r="G16" s="123"/>
      <c r="H16" s="123"/>
      <c r="I16" s="123"/>
      <c r="J16" s="123"/>
      <c r="K16" s="123"/>
      <c r="L16" s="123"/>
      <c r="M16" s="123"/>
      <c r="N16" s="123"/>
      <c r="O16" s="123"/>
      <c r="P16" s="123"/>
      <c r="Q16" s="123"/>
      <c r="R16" s="120" t="n">
        <v>14813</v>
      </c>
      <c r="S16" s="120"/>
      <c r="T16" s="120"/>
      <c r="U16" s="120"/>
      <c r="V16" s="120"/>
      <c r="W16" s="120"/>
      <c r="X16" s="120"/>
      <c r="Y16" s="120"/>
      <c r="Z16" s="121" t="n">
        <v>0.1</v>
      </c>
      <c r="AA16" s="121"/>
      <c r="AB16" s="121"/>
      <c r="AC16" s="121"/>
      <c r="AD16" s="124" t="n">
        <v>14813</v>
      </c>
      <c r="AE16" s="124"/>
      <c r="AF16" s="124"/>
      <c r="AG16" s="124"/>
      <c r="AH16" s="124"/>
      <c r="AI16" s="124"/>
      <c r="AJ16" s="124"/>
      <c r="AK16" s="124"/>
      <c r="AL16" s="125" t="n">
        <v>0.1</v>
      </c>
      <c r="AM16" s="125"/>
      <c r="AN16" s="125"/>
      <c r="AO16" s="125"/>
      <c r="AP16" s="123" t="s">
        <v>176</v>
      </c>
      <c r="AQ16" s="123"/>
      <c r="AR16" s="123"/>
      <c r="AS16" s="123"/>
      <c r="AT16" s="123"/>
      <c r="AU16" s="123"/>
      <c r="AV16" s="123"/>
      <c r="AW16" s="123"/>
      <c r="AX16" s="123"/>
      <c r="AY16" s="123"/>
      <c r="AZ16" s="123"/>
      <c r="BA16" s="123"/>
      <c r="BB16" s="123"/>
      <c r="BC16" s="123"/>
      <c r="BD16" s="123"/>
      <c r="BE16" s="123"/>
      <c r="BF16" s="123"/>
      <c r="BG16" s="120" t="n">
        <v>1411</v>
      </c>
      <c r="BH16" s="120"/>
      <c r="BI16" s="120"/>
      <c r="BJ16" s="120"/>
      <c r="BK16" s="120"/>
      <c r="BL16" s="120"/>
      <c r="BM16" s="120"/>
      <c r="BN16" s="120"/>
      <c r="BO16" s="121" t="n">
        <v>0</v>
      </c>
      <c r="BP16" s="121"/>
      <c r="BQ16" s="121"/>
      <c r="BR16" s="121"/>
      <c r="BS16" s="122" t="s">
        <v>47</v>
      </c>
      <c r="BT16" s="122"/>
      <c r="BU16" s="122"/>
      <c r="BV16" s="122"/>
      <c r="BW16" s="122"/>
      <c r="BX16" s="122"/>
      <c r="BY16" s="122"/>
      <c r="BZ16" s="122"/>
      <c r="CA16" s="122"/>
      <c r="CB16" s="122"/>
      <c r="CD16" s="123" t="s">
        <v>177</v>
      </c>
      <c r="CE16" s="123"/>
      <c r="CF16" s="123"/>
      <c r="CG16" s="123"/>
      <c r="CH16" s="123"/>
      <c r="CI16" s="123"/>
      <c r="CJ16" s="123"/>
      <c r="CK16" s="123"/>
      <c r="CL16" s="123"/>
      <c r="CM16" s="123"/>
      <c r="CN16" s="123"/>
      <c r="CO16" s="123"/>
      <c r="CP16" s="123"/>
      <c r="CQ16" s="123"/>
      <c r="CR16" s="120" t="n">
        <v>564</v>
      </c>
      <c r="CS16" s="120"/>
      <c r="CT16" s="120"/>
      <c r="CU16" s="120"/>
      <c r="CV16" s="120"/>
      <c r="CW16" s="120"/>
      <c r="CX16" s="120"/>
      <c r="CY16" s="120"/>
      <c r="CZ16" s="121" t="n">
        <v>0</v>
      </c>
      <c r="DA16" s="121"/>
      <c r="DB16" s="121"/>
      <c r="DC16" s="121"/>
      <c r="DD16" s="124" t="s">
        <v>47</v>
      </c>
      <c r="DE16" s="124"/>
      <c r="DF16" s="124"/>
      <c r="DG16" s="124"/>
      <c r="DH16" s="124"/>
      <c r="DI16" s="124"/>
      <c r="DJ16" s="124"/>
      <c r="DK16" s="124"/>
      <c r="DL16" s="124"/>
      <c r="DM16" s="124"/>
      <c r="DN16" s="124"/>
      <c r="DO16" s="124"/>
      <c r="DP16" s="124"/>
      <c r="DQ16" s="122" t="n">
        <v>564</v>
      </c>
      <c r="DR16" s="122"/>
      <c r="DS16" s="122"/>
      <c r="DT16" s="122"/>
      <c r="DU16" s="122"/>
      <c r="DV16" s="122"/>
      <c r="DW16" s="122"/>
      <c r="DX16" s="122"/>
      <c r="DY16" s="122"/>
      <c r="DZ16" s="122"/>
      <c r="EA16" s="122"/>
      <c r="EB16" s="122"/>
      <c r="EC16" s="122"/>
    </row>
    <row r="17" customFormat="false" ht="11.25" hidden="false" customHeight="true" outlineLevel="0" collapsed="false">
      <c r="B17" s="123" t="s">
        <v>178</v>
      </c>
      <c r="C17" s="123"/>
      <c r="D17" s="123"/>
      <c r="E17" s="123"/>
      <c r="F17" s="123"/>
      <c r="G17" s="123"/>
      <c r="H17" s="123"/>
      <c r="I17" s="123"/>
      <c r="J17" s="123"/>
      <c r="K17" s="123"/>
      <c r="L17" s="123"/>
      <c r="M17" s="123"/>
      <c r="N17" s="123"/>
      <c r="O17" s="123"/>
      <c r="P17" s="123"/>
      <c r="Q17" s="123"/>
      <c r="R17" s="120" t="n">
        <v>135098</v>
      </c>
      <c r="S17" s="120"/>
      <c r="T17" s="120"/>
      <c r="U17" s="120"/>
      <c r="V17" s="120"/>
      <c r="W17" s="120"/>
      <c r="X17" s="120"/>
      <c r="Y17" s="120"/>
      <c r="Z17" s="121" t="n">
        <v>0.8</v>
      </c>
      <c r="AA17" s="121"/>
      <c r="AB17" s="121"/>
      <c r="AC17" s="121"/>
      <c r="AD17" s="124" t="n">
        <v>135098</v>
      </c>
      <c r="AE17" s="124"/>
      <c r="AF17" s="124"/>
      <c r="AG17" s="124"/>
      <c r="AH17" s="124"/>
      <c r="AI17" s="124"/>
      <c r="AJ17" s="124"/>
      <c r="AK17" s="124"/>
      <c r="AL17" s="125" t="n">
        <v>1.3</v>
      </c>
      <c r="AM17" s="125"/>
      <c r="AN17" s="125"/>
      <c r="AO17" s="125"/>
      <c r="AP17" s="123" t="s">
        <v>179</v>
      </c>
      <c r="AQ17" s="123"/>
      <c r="AR17" s="123"/>
      <c r="AS17" s="123"/>
      <c r="AT17" s="123"/>
      <c r="AU17" s="123"/>
      <c r="AV17" s="123"/>
      <c r="AW17" s="123"/>
      <c r="AX17" s="123"/>
      <c r="AY17" s="123"/>
      <c r="AZ17" s="123"/>
      <c r="BA17" s="123"/>
      <c r="BB17" s="123"/>
      <c r="BC17" s="123"/>
      <c r="BD17" s="123"/>
      <c r="BE17" s="123"/>
      <c r="BF17" s="123"/>
      <c r="BG17" s="120" t="s">
        <v>47</v>
      </c>
      <c r="BH17" s="120"/>
      <c r="BI17" s="120"/>
      <c r="BJ17" s="120"/>
      <c r="BK17" s="120"/>
      <c r="BL17" s="120"/>
      <c r="BM17" s="120"/>
      <c r="BN17" s="120"/>
      <c r="BO17" s="121" t="s">
        <v>47</v>
      </c>
      <c r="BP17" s="121"/>
      <c r="BQ17" s="121"/>
      <c r="BR17" s="121"/>
      <c r="BS17" s="122" t="s">
        <v>47</v>
      </c>
      <c r="BT17" s="122"/>
      <c r="BU17" s="122"/>
      <c r="BV17" s="122"/>
      <c r="BW17" s="122"/>
      <c r="BX17" s="122"/>
      <c r="BY17" s="122"/>
      <c r="BZ17" s="122"/>
      <c r="CA17" s="122"/>
      <c r="CB17" s="122"/>
      <c r="CD17" s="123" t="s">
        <v>180</v>
      </c>
      <c r="CE17" s="123"/>
      <c r="CF17" s="123"/>
      <c r="CG17" s="123"/>
      <c r="CH17" s="123"/>
      <c r="CI17" s="123"/>
      <c r="CJ17" s="123"/>
      <c r="CK17" s="123"/>
      <c r="CL17" s="123"/>
      <c r="CM17" s="123"/>
      <c r="CN17" s="123"/>
      <c r="CO17" s="123"/>
      <c r="CP17" s="123"/>
      <c r="CQ17" s="123"/>
      <c r="CR17" s="120" t="n">
        <v>1227268</v>
      </c>
      <c r="CS17" s="120"/>
      <c r="CT17" s="120"/>
      <c r="CU17" s="120"/>
      <c r="CV17" s="120"/>
      <c r="CW17" s="120"/>
      <c r="CX17" s="120"/>
      <c r="CY17" s="120"/>
      <c r="CZ17" s="121" t="n">
        <v>7.5</v>
      </c>
      <c r="DA17" s="121"/>
      <c r="DB17" s="121"/>
      <c r="DC17" s="121"/>
      <c r="DD17" s="124" t="s">
        <v>47</v>
      </c>
      <c r="DE17" s="124"/>
      <c r="DF17" s="124"/>
      <c r="DG17" s="124"/>
      <c r="DH17" s="124"/>
      <c r="DI17" s="124"/>
      <c r="DJ17" s="124"/>
      <c r="DK17" s="124"/>
      <c r="DL17" s="124"/>
      <c r="DM17" s="124"/>
      <c r="DN17" s="124"/>
      <c r="DO17" s="124"/>
      <c r="DP17" s="124"/>
      <c r="DQ17" s="122" t="n">
        <v>1212290</v>
      </c>
      <c r="DR17" s="122"/>
      <c r="DS17" s="122"/>
      <c r="DT17" s="122"/>
      <c r="DU17" s="122"/>
      <c r="DV17" s="122"/>
      <c r="DW17" s="122"/>
      <c r="DX17" s="122"/>
      <c r="DY17" s="122"/>
      <c r="DZ17" s="122"/>
      <c r="EA17" s="122"/>
      <c r="EB17" s="122"/>
      <c r="EC17" s="122"/>
    </row>
    <row r="18" customFormat="false" ht="11.25" hidden="false" customHeight="true" outlineLevel="0" collapsed="false">
      <c r="B18" s="123" t="s">
        <v>181</v>
      </c>
      <c r="C18" s="123"/>
      <c r="D18" s="123"/>
      <c r="E18" s="123"/>
      <c r="F18" s="123"/>
      <c r="G18" s="123"/>
      <c r="H18" s="123"/>
      <c r="I18" s="123"/>
      <c r="J18" s="123"/>
      <c r="K18" s="123"/>
      <c r="L18" s="123"/>
      <c r="M18" s="123"/>
      <c r="N18" s="123"/>
      <c r="O18" s="123"/>
      <c r="P18" s="123"/>
      <c r="Q18" s="123"/>
      <c r="R18" s="120" t="n">
        <v>59415</v>
      </c>
      <c r="S18" s="120"/>
      <c r="T18" s="120"/>
      <c r="U18" s="120"/>
      <c r="V18" s="120"/>
      <c r="W18" s="120"/>
      <c r="X18" s="120"/>
      <c r="Y18" s="120"/>
      <c r="Z18" s="121" t="n">
        <v>0.3</v>
      </c>
      <c r="AA18" s="121"/>
      <c r="AB18" s="121"/>
      <c r="AC18" s="121"/>
      <c r="AD18" s="124" t="n">
        <v>59415</v>
      </c>
      <c r="AE18" s="124"/>
      <c r="AF18" s="124"/>
      <c r="AG18" s="124"/>
      <c r="AH18" s="124"/>
      <c r="AI18" s="124"/>
      <c r="AJ18" s="124"/>
      <c r="AK18" s="124"/>
      <c r="AL18" s="125" t="n">
        <v>0.6</v>
      </c>
      <c r="AM18" s="125"/>
      <c r="AN18" s="125"/>
      <c r="AO18" s="125"/>
      <c r="AP18" s="123" t="s">
        <v>182</v>
      </c>
      <c r="AQ18" s="123"/>
      <c r="AR18" s="123"/>
      <c r="AS18" s="123"/>
      <c r="AT18" s="123"/>
      <c r="AU18" s="123"/>
      <c r="AV18" s="123"/>
      <c r="AW18" s="123"/>
      <c r="AX18" s="123"/>
      <c r="AY18" s="123"/>
      <c r="AZ18" s="123"/>
      <c r="BA18" s="123"/>
      <c r="BB18" s="123"/>
      <c r="BC18" s="123"/>
      <c r="BD18" s="123"/>
      <c r="BE18" s="123"/>
      <c r="BF18" s="123"/>
      <c r="BG18" s="120" t="s">
        <v>47</v>
      </c>
      <c r="BH18" s="120"/>
      <c r="BI18" s="120"/>
      <c r="BJ18" s="120"/>
      <c r="BK18" s="120"/>
      <c r="BL18" s="120"/>
      <c r="BM18" s="120"/>
      <c r="BN18" s="120"/>
      <c r="BO18" s="121" t="s">
        <v>47</v>
      </c>
      <c r="BP18" s="121"/>
      <c r="BQ18" s="121"/>
      <c r="BR18" s="121"/>
      <c r="BS18" s="122" t="s">
        <v>47</v>
      </c>
      <c r="BT18" s="122"/>
      <c r="BU18" s="122"/>
      <c r="BV18" s="122"/>
      <c r="BW18" s="122"/>
      <c r="BX18" s="122"/>
      <c r="BY18" s="122"/>
      <c r="BZ18" s="122"/>
      <c r="CA18" s="122"/>
      <c r="CB18" s="122"/>
      <c r="CD18" s="123" t="s">
        <v>183</v>
      </c>
      <c r="CE18" s="123"/>
      <c r="CF18" s="123"/>
      <c r="CG18" s="123"/>
      <c r="CH18" s="123"/>
      <c r="CI18" s="123"/>
      <c r="CJ18" s="123"/>
      <c r="CK18" s="123"/>
      <c r="CL18" s="123"/>
      <c r="CM18" s="123"/>
      <c r="CN18" s="123"/>
      <c r="CO18" s="123"/>
      <c r="CP18" s="123"/>
      <c r="CQ18" s="123"/>
      <c r="CR18" s="120" t="s">
        <v>47</v>
      </c>
      <c r="CS18" s="120"/>
      <c r="CT18" s="120"/>
      <c r="CU18" s="120"/>
      <c r="CV18" s="120"/>
      <c r="CW18" s="120"/>
      <c r="CX18" s="120"/>
      <c r="CY18" s="120"/>
      <c r="CZ18" s="121" t="s">
        <v>47</v>
      </c>
      <c r="DA18" s="121"/>
      <c r="DB18" s="121"/>
      <c r="DC18" s="121"/>
      <c r="DD18" s="124" t="s">
        <v>47</v>
      </c>
      <c r="DE18" s="124"/>
      <c r="DF18" s="124"/>
      <c r="DG18" s="124"/>
      <c r="DH18" s="124"/>
      <c r="DI18" s="124"/>
      <c r="DJ18" s="124"/>
      <c r="DK18" s="124"/>
      <c r="DL18" s="124"/>
      <c r="DM18" s="124"/>
      <c r="DN18" s="124"/>
      <c r="DO18" s="124"/>
      <c r="DP18" s="124"/>
      <c r="DQ18" s="122" t="s">
        <v>47</v>
      </c>
      <c r="DR18" s="122"/>
      <c r="DS18" s="122"/>
      <c r="DT18" s="122"/>
      <c r="DU18" s="122"/>
      <c r="DV18" s="122"/>
      <c r="DW18" s="122"/>
      <c r="DX18" s="122"/>
      <c r="DY18" s="122"/>
      <c r="DZ18" s="122"/>
      <c r="EA18" s="122"/>
      <c r="EB18" s="122"/>
      <c r="EC18" s="122"/>
    </row>
    <row r="19" customFormat="false" ht="11.25" hidden="false" customHeight="true" outlineLevel="0" collapsed="false">
      <c r="B19" s="123" t="s">
        <v>184</v>
      </c>
      <c r="C19" s="123"/>
      <c r="D19" s="123"/>
      <c r="E19" s="123"/>
      <c r="F19" s="123"/>
      <c r="G19" s="123"/>
      <c r="H19" s="123"/>
      <c r="I19" s="123"/>
      <c r="J19" s="123"/>
      <c r="K19" s="123"/>
      <c r="L19" s="123"/>
      <c r="M19" s="123"/>
      <c r="N19" s="123"/>
      <c r="O19" s="123"/>
      <c r="P19" s="123"/>
      <c r="Q19" s="123"/>
      <c r="R19" s="120" t="n">
        <v>55457</v>
      </c>
      <c r="S19" s="120"/>
      <c r="T19" s="120"/>
      <c r="U19" s="120"/>
      <c r="V19" s="120"/>
      <c r="W19" s="120"/>
      <c r="X19" s="120"/>
      <c r="Y19" s="120"/>
      <c r="Z19" s="121" t="n">
        <v>0.3</v>
      </c>
      <c r="AA19" s="121"/>
      <c r="AB19" s="121"/>
      <c r="AC19" s="121"/>
      <c r="AD19" s="124" t="n">
        <v>55457</v>
      </c>
      <c r="AE19" s="124"/>
      <c r="AF19" s="124"/>
      <c r="AG19" s="124"/>
      <c r="AH19" s="124"/>
      <c r="AI19" s="124"/>
      <c r="AJ19" s="124"/>
      <c r="AK19" s="124"/>
      <c r="AL19" s="125" t="n">
        <v>0.5</v>
      </c>
      <c r="AM19" s="125"/>
      <c r="AN19" s="125"/>
      <c r="AO19" s="125"/>
      <c r="AP19" s="123" t="s">
        <v>185</v>
      </c>
      <c r="AQ19" s="123"/>
      <c r="AR19" s="123"/>
      <c r="AS19" s="123"/>
      <c r="AT19" s="123"/>
      <c r="AU19" s="123"/>
      <c r="AV19" s="123"/>
      <c r="AW19" s="123"/>
      <c r="AX19" s="123"/>
      <c r="AY19" s="123"/>
      <c r="AZ19" s="123"/>
      <c r="BA19" s="123"/>
      <c r="BB19" s="123"/>
      <c r="BC19" s="123"/>
      <c r="BD19" s="123"/>
      <c r="BE19" s="123"/>
      <c r="BF19" s="123"/>
      <c r="BG19" s="120" t="s">
        <v>47</v>
      </c>
      <c r="BH19" s="120"/>
      <c r="BI19" s="120"/>
      <c r="BJ19" s="120"/>
      <c r="BK19" s="120"/>
      <c r="BL19" s="120"/>
      <c r="BM19" s="120"/>
      <c r="BN19" s="120"/>
      <c r="BO19" s="121" t="s">
        <v>47</v>
      </c>
      <c r="BP19" s="121"/>
      <c r="BQ19" s="121"/>
      <c r="BR19" s="121"/>
      <c r="BS19" s="122" t="s">
        <v>47</v>
      </c>
      <c r="BT19" s="122"/>
      <c r="BU19" s="122"/>
      <c r="BV19" s="122"/>
      <c r="BW19" s="122"/>
      <c r="BX19" s="122"/>
      <c r="BY19" s="122"/>
      <c r="BZ19" s="122"/>
      <c r="CA19" s="122"/>
      <c r="CB19" s="122"/>
      <c r="CD19" s="123" t="s">
        <v>186</v>
      </c>
      <c r="CE19" s="123"/>
      <c r="CF19" s="123"/>
      <c r="CG19" s="123"/>
      <c r="CH19" s="123"/>
      <c r="CI19" s="123"/>
      <c r="CJ19" s="123"/>
      <c r="CK19" s="123"/>
      <c r="CL19" s="123"/>
      <c r="CM19" s="123"/>
      <c r="CN19" s="123"/>
      <c r="CO19" s="123"/>
      <c r="CP19" s="123"/>
      <c r="CQ19" s="123"/>
      <c r="CR19" s="120" t="s">
        <v>47</v>
      </c>
      <c r="CS19" s="120"/>
      <c r="CT19" s="120"/>
      <c r="CU19" s="120"/>
      <c r="CV19" s="120"/>
      <c r="CW19" s="120"/>
      <c r="CX19" s="120"/>
      <c r="CY19" s="120"/>
      <c r="CZ19" s="121" t="s">
        <v>47</v>
      </c>
      <c r="DA19" s="121"/>
      <c r="DB19" s="121"/>
      <c r="DC19" s="121"/>
      <c r="DD19" s="124" t="s">
        <v>47</v>
      </c>
      <c r="DE19" s="124"/>
      <c r="DF19" s="124"/>
      <c r="DG19" s="124"/>
      <c r="DH19" s="124"/>
      <c r="DI19" s="124"/>
      <c r="DJ19" s="124"/>
      <c r="DK19" s="124"/>
      <c r="DL19" s="124"/>
      <c r="DM19" s="124"/>
      <c r="DN19" s="124"/>
      <c r="DO19" s="124"/>
      <c r="DP19" s="124"/>
      <c r="DQ19" s="122" t="s">
        <v>47</v>
      </c>
      <c r="DR19" s="122"/>
      <c r="DS19" s="122"/>
      <c r="DT19" s="122"/>
      <c r="DU19" s="122"/>
      <c r="DV19" s="122"/>
      <c r="DW19" s="122"/>
      <c r="DX19" s="122"/>
      <c r="DY19" s="122"/>
      <c r="DZ19" s="122"/>
      <c r="EA19" s="122"/>
      <c r="EB19" s="122"/>
      <c r="EC19" s="122"/>
    </row>
    <row r="20" customFormat="false" ht="11.25" hidden="false" customHeight="true" outlineLevel="0" collapsed="false">
      <c r="B20" s="126" t="s">
        <v>187</v>
      </c>
      <c r="C20" s="126"/>
      <c r="D20" s="126"/>
      <c r="E20" s="126"/>
      <c r="F20" s="126"/>
      <c r="G20" s="126"/>
      <c r="H20" s="126"/>
      <c r="I20" s="126"/>
      <c r="J20" s="126"/>
      <c r="K20" s="126"/>
      <c r="L20" s="126"/>
      <c r="M20" s="126"/>
      <c r="N20" s="126"/>
      <c r="O20" s="126"/>
      <c r="P20" s="126"/>
      <c r="Q20" s="126"/>
      <c r="R20" s="120" t="n">
        <v>3958</v>
      </c>
      <c r="S20" s="120"/>
      <c r="T20" s="120"/>
      <c r="U20" s="120"/>
      <c r="V20" s="120"/>
      <c r="W20" s="120"/>
      <c r="X20" s="120"/>
      <c r="Y20" s="120"/>
      <c r="Z20" s="121" t="n">
        <v>0</v>
      </c>
      <c r="AA20" s="121"/>
      <c r="AB20" s="121"/>
      <c r="AC20" s="121"/>
      <c r="AD20" s="124" t="n">
        <v>3958</v>
      </c>
      <c r="AE20" s="124"/>
      <c r="AF20" s="124"/>
      <c r="AG20" s="124"/>
      <c r="AH20" s="124"/>
      <c r="AI20" s="124"/>
      <c r="AJ20" s="124"/>
      <c r="AK20" s="124"/>
      <c r="AL20" s="125" t="n">
        <v>0</v>
      </c>
      <c r="AM20" s="125"/>
      <c r="AN20" s="125"/>
      <c r="AO20" s="125"/>
      <c r="AP20" s="123" t="s">
        <v>188</v>
      </c>
      <c r="AQ20" s="123"/>
      <c r="AR20" s="123"/>
      <c r="AS20" s="123"/>
      <c r="AT20" s="123"/>
      <c r="AU20" s="123"/>
      <c r="AV20" s="123"/>
      <c r="AW20" s="123"/>
      <c r="AX20" s="123"/>
      <c r="AY20" s="123"/>
      <c r="AZ20" s="123"/>
      <c r="BA20" s="123"/>
      <c r="BB20" s="123"/>
      <c r="BC20" s="123"/>
      <c r="BD20" s="123"/>
      <c r="BE20" s="123"/>
      <c r="BF20" s="123"/>
      <c r="BG20" s="120" t="s">
        <v>47</v>
      </c>
      <c r="BH20" s="120"/>
      <c r="BI20" s="120"/>
      <c r="BJ20" s="120"/>
      <c r="BK20" s="120"/>
      <c r="BL20" s="120"/>
      <c r="BM20" s="120"/>
      <c r="BN20" s="120"/>
      <c r="BO20" s="121" t="s">
        <v>47</v>
      </c>
      <c r="BP20" s="121"/>
      <c r="BQ20" s="121"/>
      <c r="BR20" s="121"/>
      <c r="BS20" s="122" t="s">
        <v>47</v>
      </c>
      <c r="BT20" s="122"/>
      <c r="BU20" s="122"/>
      <c r="BV20" s="122"/>
      <c r="BW20" s="122"/>
      <c r="BX20" s="122"/>
      <c r="BY20" s="122"/>
      <c r="BZ20" s="122"/>
      <c r="CA20" s="122"/>
      <c r="CB20" s="122"/>
      <c r="CD20" s="123" t="s">
        <v>189</v>
      </c>
      <c r="CE20" s="123"/>
      <c r="CF20" s="123"/>
      <c r="CG20" s="123"/>
      <c r="CH20" s="123"/>
      <c r="CI20" s="123"/>
      <c r="CJ20" s="123"/>
      <c r="CK20" s="123"/>
      <c r="CL20" s="123"/>
      <c r="CM20" s="123"/>
      <c r="CN20" s="123"/>
      <c r="CO20" s="123"/>
      <c r="CP20" s="123"/>
      <c r="CQ20" s="123"/>
      <c r="CR20" s="120" t="n">
        <v>16359658</v>
      </c>
      <c r="CS20" s="120"/>
      <c r="CT20" s="120"/>
      <c r="CU20" s="120"/>
      <c r="CV20" s="120"/>
      <c r="CW20" s="120"/>
      <c r="CX20" s="120"/>
      <c r="CY20" s="120"/>
      <c r="CZ20" s="121" t="n">
        <v>100</v>
      </c>
      <c r="DA20" s="121"/>
      <c r="DB20" s="121"/>
      <c r="DC20" s="121"/>
      <c r="DD20" s="124" t="n">
        <v>1298589</v>
      </c>
      <c r="DE20" s="124"/>
      <c r="DF20" s="124"/>
      <c r="DG20" s="124"/>
      <c r="DH20" s="124"/>
      <c r="DI20" s="124"/>
      <c r="DJ20" s="124"/>
      <c r="DK20" s="124"/>
      <c r="DL20" s="124"/>
      <c r="DM20" s="124"/>
      <c r="DN20" s="124"/>
      <c r="DO20" s="124"/>
      <c r="DP20" s="124"/>
      <c r="DQ20" s="122" t="n">
        <v>11361037</v>
      </c>
      <c r="DR20" s="122"/>
      <c r="DS20" s="122"/>
      <c r="DT20" s="122"/>
      <c r="DU20" s="122"/>
      <c r="DV20" s="122"/>
      <c r="DW20" s="122"/>
      <c r="DX20" s="122"/>
      <c r="DY20" s="122"/>
      <c r="DZ20" s="122"/>
      <c r="EA20" s="122"/>
      <c r="EB20" s="122"/>
      <c r="EC20" s="122"/>
    </row>
    <row r="21" customFormat="false" ht="11.25" hidden="false" customHeight="true" outlineLevel="0" collapsed="false">
      <c r="B21" s="123" t="s">
        <v>190</v>
      </c>
      <c r="C21" s="123"/>
      <c r="D21" s="123"/>
      <c r="E21" s="123"/>
      <c r="F21" s="123"/>
      <c r="G21" s="123"/>
      <c r="H21" s="123"/>
      <c r="I21" s="123"/>
      <c r="J21" s="123"/>
      <c r="K21" s="123"/>
      <c r="L21" s="123"/>
      <c r="M21" s="123"/>
      <c r="N21" s="123"/>
      <c r="O21" s="123"/>
      <c r="P21" s="123"/>
      <c r="Q21" s="123"/>
      <c r="R21" s="120" t="n">
        <v>94611</v>
      </c>
      <c r="S21" s="120"/>
      <c r="T21" s="120"/>
      <c r="U21" s="120"/>
      <c r="V21" s="120"/>
      <c r="W21" s="120"/>
      <c r="X21" s="120"/>
      <c r="Y21" s="120"/>
      <c r="Z21" s="121" t="n">
        <v>0.6</v>
      </c>
      <c r="AA21" s="121"/>
      <c r="AB21" s="121"/>
      <c r="AC21" s="121"/>
      <c r="AD21" s="124" t="s">
        <v>47</v>
      </c>
      <c r="AE21" s="124"/>
      <c r="AF21" s="124"/>
      <c r="AG21" s="124"/>
      <c r="AH21" s="124"/>
      <c r="AI21" s="124"/>
      <c r="AJ21" s="124"/>
      <c r="AK21" s="124"/>
      <c r="AL21" s="125" t="s">
        <v>47</v>
      </c>
      <c r="AM21" s="125"/>
      <c r="AN21" s="125"/>
      <c r="AO21" s="125"/>
      <c r="AP21" s="123" t="s">
        <v>191</v>
      </c>
      <c r="AQ21" s="123"/>
      <c r="AR21" s="123"/>
      <c r="AS21" s="123"/>
      <c r="AT21" s="123"/>
      <c r="AU21" s="123"/>
      <c r="AV21" s="123"/>
      <c r="AW21" s="123"/>
      <c r="AX21" s="123"/>
      <c r="AY21" s="123"/>
      <c r="AZ21" s="123"/>
      <c r="BA21" s="123"/>
      <c r="BB21" s="123"/>
      <c r="BC21" s="123"/>
      <c r="BD21" s="123"/>
      <c r="BE21" s="123"/>
      <c r="BF21" s="123"/>
      <c r="BG21" s="120" t="s">
        <v>47</v>
      </c>
      <c r="BH21" s="120"/>
      <c r="BI21" s="120"/>
      <c r="BJ21" s="120"/>
      <c r="BK21" s="120"/>
      <c r="BL21" s="120"/>
      <c r="BM21" s="120"/>
      <c r="BN21" s="120"/>
      <c r="BO21" s="121" t="s">
        <v>47</v>
      </c>
      <c r="BP21" s="121"/>
      <c r="BQ21" s="121"/>
      <c r="BR21" s="121"/>
      <c r="BS21" s="122" t="s">
        <v>47</v>
      </c>
      <c r="BT21" s="122"/>
      <c r="BU21" s="122"/>
      <c r="BV21" s="122"/>
      <c r="BW21" s="122"/>
      <c r="BX21" s="122"/>
      <c r="BY21" s="122"/>
      <c r="BZ21" s="122"/>
      <c r="CA21" s="122"/>
      <c r="CB21" s="122"/>
      <c r="CD21" s="127"/>
      <c r="CE21" s="127"/>
      <c r="CF21" s="127"/>
      <c r="CG21" s="127"/>
      <c r="CH21" s="127"/>
      <c r="CI21" s="127"/>
      <c r="CJ21" s="127"/>
      <c r="CK21" s="127"/>
      <c r="CL21" s="127"/>
      <c r="CM21" s="127"/>
      <c r="CN21" s="127"/>
      <c r="CO21" s="127"/>
      <c r="CP21" s="127"/>
      <c r="CQ21" s="127"/>
      <c r="CR21" s="128"/>
      <c r="CS21" s="128"/>
      <c r="CT21" s="128"/>
      <c r="CU21" s="128"/>
      <c r="CV21" s="128"/>
      <c r="CW21" s="128"/>
      <c r="CX21" s="128"/>
      <c r="CY21" s="128"/>
      <c r="CZ21" s="129"/>
      <c r="DA21" s="129"/>
      <c r="DB21" s="129"/>
      <c r="DC21" s="129"/>
      <c r="DD21" s="130"/>
      <c r="DE21" s="130"/>
      <c r="DF21" s="130"/>
      <c r="DG21" s="130"/>
      <c r="DH21" s="130"/>
      <c r="DI21" s="130"/>
      <c r="DJ21" s="130"/>
      <c r="DK21" s="130"/>
      <c r="DL21" s="130"/>
      <c r="DM21" s="130"/>
      <c r="DN21" s="130"/>
      <c r="DO21" s="130"/>
      <c r="DP21" s="130"/>
      <c r="DQ21" s="131"/>
      <c r="DR21" s="131"/>
      <c r="DS21" s="131"/>
      <c r="DT21" s="131"/>
      <c r="DU21" s="131"/>
      <c r="DV21" s="131"/>
      <c r="DW21" s="131"/>
      <c r="DX21" s="131"/>
      <c r="DY21" s="131"/>
      <c r="DZ21" s="131"/>
      <c r="EA21" s="131"/>
      <c r="EB21" s="131"/>
      <c r="EC21" s="131"/>
    </row>
    <row r="22" customFormat="false" ht="11.25" hidden="false" customHeight="true" outlineLevel="0" collapsed="false">
      <c r="B22" s="123" t="s">
        <v>192</v>
      </c>
      <c r="C22" s="123"/>
      <c r="D22" s="123"/>
      <c r="E22" s="123"/>
      <c r="F22" s="123"/>
      <c r="G22" s="123"/>
      <c r="H22" s="123"/>
      <c r="I22" s="123"/>
      <c r="J22" s="123"/>
      <c r="K22" s="123"/>
      <c r="L22" s="123"/>
      <c r="M22" s="123"/>
      <c r="N22" s="123"/>
      <c r="O22" s="123"/>
      <c r="P22" s="123"/>
      <c r="Q22" s="123"/>
      <c r="R22" s="120" t="s">
        <v>47</v>
      </c>
      <c r="S22" s="120"/>
      <c r="T22" s="120"/>
      <c r="U22" s="120"/>
      <c r="V22" s="120"/>
      <c r="W22" s="120"/>
      <c r="X22" s="120"/>
      <c r="Y22" s="120"/>
      <c r="Z22" s="121" t="s">
        <v>47</v>
      </c>
      <c r="AA22" s="121"/>
      <c r="AB22" s="121"/>
      <c r="AC22" s="121"/>
      <c r="AD22" s="124" t="s">
        <v>47</v>
      </c>
      <c r="AE22" s="124"/>
      <c r="AF22" s="124"/>
      <c r="AG22" s="124"/>
      <c r="AH22" s="124"/>
      <c r="AI22" s="124"/>
      <c r="AJ22" s="124"/>
      <c r="AK22" s="124"/>
      <c r="AL22" s="125" t="s">
        <v>47</v>
      </c>
      <c r="AM22" s="125"/>
      <c r="AN22" s="125"/>
      <c r="AO22" s="125"/>
      <c r="AP22" s="123" t="s">
        <v>193</v>
      </c>
      <c r="AQ22" s="123"/>
      <c r="AR22" s="123"/>
      <c r="AS22" s="123"/>
      <c r="AT22" s="123"/>
      <c r="AU22" s="123"/>
      <c r="AV22" s="123"/>
      <c r="AW22" s="123"/>
      <c r="AX22" s="123"/>
      <c r="AY22" s="123"/>
      <c r="AZ22" s="123"/>
      <c r="BA22" s="123"/>
      <c r="BB22" s="123"/>
      <c r="BC22" s="123"/>
      <c r="BD22" s="123"/>
      <c r="BE22" s="123"/>
      <c r="BF22" s="123"/>
      <c r="BG22" s="120" t="s">
        <v>47</v>
      </c>
      <c r="BH22" s="120"/>
      <c r="BI22" s="120"/>
      <c r="BJ22" s="120"/>
      <c r="BK22" s="120"/>
      <c r="BL22" s="120"/>
      <c r="BM22" s="120"/>
      <c r="BN22" s="120"/>
      <c r="BO22" s="121" t="s">
        <v>47</v>
      </c>
      <c r="BP22" s="121"/>
      <c r="BQ22" s="121"/>
      <c r="BR22" s="121"/>
      <c r="BS22" s="122" t="s">
        <v>47</v>
      </c>
      <c r="BT22" s="122"/>
      <c r="BU22" s="122"/>
      <c r="BV22" s="122"/>
      <c r="BW22" s="122"/>
      <c r="BX22" s="122"/>
      <c r="BY22" s="122"/>
      <c r="BZ22" s="122"/>
      <c r="CA22" s="122"/>
      <c r="CB22" s="122"/>
      <c r="CD22" s="75" t="s">
        <v>194</v>
      </c>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row>
    <row r="23" customFormat="false" ht="11.25" hidden="false" customHeight="true" outlineLevel="0" collapsed="false">
      <c r="B23" s="123" t="s">
        <v>195</v>
      </c>
      <c r="C23" s="123"/>
      <c r="D23" s="123"/>
      <c r="E23" s="123"/>
      <c r="F23" s="123"/>
      <c r="G23" s="123"/>
      <c r="H23" s="123"/>
      <c r="I23" s="123"/>
      <c r="J23" s="123"/>
      <c r="K23" s="123"/>
      <c r="L23" s="123"/>
      <c r="M23" s="123"/>
      <c r="N23" s="123"/>
      <c r="O23" s="123"/>
      <c r="P23" s="123"/>
      <c r="Q23" s="123"/>
      <c r="R23" s="120" t="n">
        <v>94611</v>
      </c>
      <c r="S23" s="120"/>
      <c r="T23" s="120"/>
      <c r="U23" s="120"/>
      <c r="V23" s="120"/>
      <c r="W23" s="120"/>
      <c r="X23" s="120"/>
      <c r="Y23" s="120"/>
      <c r="Z23" s="121" t="n">
        <v>0.6</v>
      </c>
      <c r="AA23" s="121"/>
      <c r="AB23" s="121"/>
      <c r="AC23" s="121"/>
      <c r="AD23" s="124" t="s">
        <v>47</v>
      </c>
      <c r="AE23" s="124"/>
      <c r="AF23" s="124"/>
      <c r="AG23" s="124"/>
      <c r="AH23" s="124"/>
      <c r="AI23" s="124"/>
      <c r="AJ23" s="124"/>
      <c r="AK23" s="124"/>
      <c r="AL23" s="125" t="s">
        <v>47</v>
      </c>
      <c r="AM23" s="125"/>
      <c r="AN23" s="125"/>
      <c r="AO23" s="125"/>
      <c r="AP23" s="123" t="s">
        <v>196</v>
      </c>
      <c r="AQ23" s="123"/>
      <c r="AR23" s="123"/>
      <c r="AS23" s="123"/>
      <c r="AT23" s="123"/>
      <c r="AU23" s="123"/>
      <c r="AV23" s="123"/>
      <c r="AW23" s="123"/>
      <c r="AX23" s="123"/>
      <c r="AY23" s="123"/>
      <c r="AZ23" s="123"/>
      <c r="BA23" s="123"/>
      <c r="BB23" s="123"/>
      <c r="BC23" s="123"/>
      <c r="BD23" s="123"/>
      <c r="BE23" s="123"/>
      <c r="BF23" s="123"/>
      <c r="BG23" s="120" t="s">
        <v>47</v>
      </c>
      <c r="BH23" s="120"/>
      <c r="BI23" s="120"/>
      <c r="BJ23" s="120"/>
      <c r="BK23" s="120"/>
      <c r="BL23" s="120"/>
      <c r="BM23" s="120"/>
      <c r="BN23" s="120"/>
      <c r="BO23" s="121" t="s">
        <v>47</v>
      </c>
      <c r="BP23" s="121"/>
      <c r="BQ23" s="121"/>
      <c r="BR23" s="121"/>
      <c r="BS23" s="122" t="s">
        <v>47</v>
      </c>
      <c r="BT23" s="122"/>
      <c r="BU23" s="122"/>
      <c r="BV23" s="122"/>
      <c r="BW23" s="122"/>
      <c r="BX23" s="122"/>
      <c r="BY23" s="122"/>
      <c r="BZ23" s="122"/>
      <c r="CA23" s="122"/>
      <c r="CB23" s="122"/>
      <c r="CD23" s="75" t="s">
        <v>7</v>
      </c>
      <c r="CE23" s="75"/>
      <c r="CF23" s="75"/>
      <c r="CG23" s="75"/>
      <c r="CH23" s="75"/>
      <c r="CI23" s="75"/>
      <c r="CJ23" s="75"/>
      <c r="CK23" s="75"/>
      <c r="CL23" s="75"/>
      <c r="CM23" s="75"/>
      <c r="CN23" s="75"/>
      <c r="CO23" s="75"/>
      <c r="CP23" s="75"/>
      <c r="CQ23" s="75"/>
      <c r="CR23" s="75" t="s">
        <v>134</v>
      </c>
      <c r="CS23" s="75"/>
      <c r="CT23" s="75"/>
      <c r="CU23" s="75"/>
      <c r="CV23" s="75"/>
      <c r="CW23" s="75"/>
      <c r="CX23" s="75"/>
      <c r="CY23" s="75"/>
      <c r="CZ23" s="75" t="s">
        <v>135</v>
      </c>
      <c r="DA23" s="75"/>
      <c r="DB23" s="75"/>
      <c r="DC23" s="75"/>
      <c r="DD23" s="75" t="s">
        <v>197</v>
      </c>
      <c r="DE23" s="75"/>
      <c r="DF23" s="75"/>
      <c r="DG23" s="75"/>
      <c r="DH23" s="75"/>
      <c r="DI23" s="75"/>
      <c r="DJ23" s="75"/>
      <c r="DK23" s="75"/>
      <c r="DL23" s="132" t="s">
        <v>73</v>
      </c>
      <c r="DM23" s="132"/>
      <c r="DN23" s="132"/>
      <c r="DO23" s="132"/>
      <c r="DP23" s="132"/>
      <c r="DQ23" s="132"/>
      <c r="DR23" s="132"/>
      <c r="DS23" s="132"/>
      <c r="DT23" s="132"/>
      <c r="DU23" s="132"/>
      <c r="DV23" s="132"/>
      <c r="DW23" s="75" t="s">
        <v>17</v>
      </c>
      <c r="DX23" s="75"/>
      <c r="DY23" s="75"/>
      <c r="DZ23" s="75"/>
      <c r="EA23" s="75"/>
      <c r="EB23" s="75"/>
      <c r="EC23" s="75"/>
    </row>
    <row r="24" customFormat="false" ht="11.25" hidden="false" customHeight="true" outlineLevel="0" collapsed="false">
      <c r="B24" s="123" t="s">
        <v>198</v>
      </c>
      <c r="C24" s="123"/>
      <c r="D24" s="123"/>
      <c r="E24" s="123"/>
      <c r="F24" s="123"/>
      <c r="G24" s="123"/>
      <c r="H24" s="123"/>
      <c r="I24" s="123"/>
      <c r="J24" s="123"/>
      <c r="K24" s="123"/>
      <c r="L24" s="123"/>
      <c r="M24" s="123"/>
      <c r="N24" s="123"/>
      <c r="O24" s="123"/>
      <c r="P24" s="123"/>
      <c r="Q24" s="123"/>
      <c r="R24" s="120" t="s">
        <v>47</v>
      </c>
      <c r="S24" s="120"/>
      <c r="T24" s="120"/>
      <c r="U24" s="120"/>
      <c r="V24" s="120"/>
      <c r="W24" s="120"/>
      <c r="X24" s="120"/>
      <c r="Y24" s="120"/>
      <c r="Z24" s="121" t="s">
        <v>47</v>
      </c>
      <c r="AA24" s="121"/>
      <c r="AB24" s="121"/>
      <c r="AC24" s="121"/>
      <c r="AD24" s="124" t="s">
        <v>47</v>
      </c>
      <c r="AE24" s="124"/>
      <c r="AF24" s="124"/>
      <c r="AG24" s="124"/>
      <c r="AH24" s="124"/>
      <c r="AI24" s="124"/>
      <c r="AJ24" s="124"/>
      <c r="AK24" s="124"/>
      <c r="AL24" s="125" t="s">
        <v>47</v>
      </c>
      <c r="AM24" s="125"/>
      <c r="AN24" s="125"/>
      <c r="AO24" s="125"/>
      <c r="AP24" s="123" t="s">
        <v>199</v>
      </c>
      <c r="AQ24" s="123"/>
      <c r="AR24" s="123"/>
      <c r="AS24" s="123"/>
      <c r="AT24" s="123"/>
      <c r="AU24" s="123"/>
      <c r="AV24" s="123"/>
      <c r="AW24" s="123"/>
      <c r="AX24" s="123"/>
      <c r="AY24" s="123"/>
      <c r="AZ24" s="123"/>
      <c r="BA24" s="123"/>
      <c r="BB24" s="123"/>
      <c r="BC24" s="123"/>
      <c r="BD24" s="123"/>
      <c r="BE24" s="123"/>
      <c r="BF24" s="123"/>
      <c r="BG24" s="120" t="s">
        <v>47</v>
      </c>
      <c r="BH24" s="120"/>
      <c r="BI24" s="120"/>
      <c r="BJ24" s="120"/>
      <c r="BK24" s="120"/>
      <c r="BL24" s="120"/>
      <c r="BM24" s="120"/>
      <c r="BN24" s="120"/>
      <c r="BO24" s="121" t="s">
        <v>47</v>
      </c>
      <c r="BP24" s="121"/>
      <c r="BQ24" s="121"/>
      <c r="BR24" s="121"/>
      <c r="BS24" s="122" t="s">
        <v>47</v>
      </c>
      <c r="BT24" s="122"/>
      <c r="BU24" s="122"/>
      <c r="BV24" s="122"/>
      <c r="BW24" s="122"/>
      <c r="BX24" s="122"/>
      <c r="BY24" s="122"/>
      <c r="BZ24" s="122"/>
      <c r="CA24" s="122"/>
      <c r="CB24" s="122"/>
      <c r="CD24" s="115" t="s">
        <v>200</v>
      </c>
      <c r="CE24" s="115"/>
      <c r="CF24" s="115"/>
      <c r="CG24" s="115"/>
      <c r="CH24" s="115"/>
      <c r="CI24" s="115"/>
      <c r="CJ24" s="115"/>
      <c r="CK24" s="115"/>
      <c r="CL24" s="115"/>
      <c r="CM24" s="115"/>
      <c r="CN24" s="115"/>
      <c r="CO24" s="115"/>
      <c r="CP24" s="115"/>
      <c r="CQ24" s="115"/>
      <c r="CR24" s="116" t="n">
        <v>7653662</v>
      </c>
      <c r="CS24" s="116"/>
      <c r="CT24" s="116"/>
      <c r="CU24" s="116"/>
      <c r="CV24" s="116"/>
      <c r="CW24" s="116"/>
      <c r="CX24" s="116"/>
      <c r="CY24" s="116"/>
      <c r="CZ24" s="117" t="n">
        <v>46.8</v>
      </c>
      <c r="DA24" s="117"/>
      <c r="DB24" s="117"/>
      <c r="DC24" s="117"/>
      <c r="DD24" s="118" t="n">
        <v>4761144</v>
      </c>
      <c r="DE24" s="118"/>
      <c r="DF24" s="118"/>
      <c r="DG24" s="118"/>
      <c r="DH24" s="118"/>
      <c r="DI24" s="118"/>
      <c r="DJ24" s="118"/>
      <c r="DK24" s="118"/>
      <c r="DL24" s="118" t="n">
        <v>4723841</v>
      </c>
      <c r="DM24" s="118"/>
      <c r="DN24" s="118"/>
      <c r="DO24" s="118"/>
      <c r="DP24" s="118"/>
      <c r="DQ24" s="118"/>
      <c r="DR24" s="118"/>
      <c r="DS24" s="118"/>
      <c r="DT24" s="118"/>
      <c r="DU24" s="118"/>
      <c r="DV24" s="118"/>
      <c r="DW24" s="119" t="n">
        <v>44.6</v>
      </c>
      <c r="DX24" s="119"/>
      <c r="DY24" s="119"/>
      <c r="DZ24" s="119"/>
      <c r="EA24" s="119"/>
      <c r="EB24" s="119"/>
      <c r="EC24" s="119"/>
    </row>
    <row r="25" customFormat="false" ht="11.25" hidden="false" customHeight="true" outlineLevel="0" collapsed="false">
      <c r="B25" s="123" t="s">
        <v>201</v>
      </c>
      <c r="C25" s="123"/>
      <c r="D25" s="123"/>
      <c r="E25" s="123"/>
      <c r="F25" s="123"/>
      <c r="G25" s="123"/>
      <c r="H25" s="123"/>
      <c r="I25" s="123"/>
      <c r="J25" s="123"/>
      <c r="K25" s="123"/>
      <c r="L25" s="123"/>
      <c r="M25" s="123"/>
      <c r="N25" s="123"/>
      <c r="O25" s="123"/>
      <c r="P25" s="123"/>
      <c r="Q25" s="123"/>
      <c r="R25" s="120" t="n">
        <v>10658581</v>
      </c>
      <c r="S25" s="120"/>
      <c r="T25" s="120"/>
      <c r="U25" s="120"/>
      <c r="V25" s="120"/>
      <c r="W25" s="120"/>
      <c r="X25" s="120"/>
      <c r="Y25" s="120"/>
      <c r="Z25" s="121" t="n">
        <v>62.5</v>
      </c>
      <c r="AA25" s="121"/>
      <c r="AB25" s="121"/>
      <c r="AC25" s="121"/>
      <c r="AD25" s="124" t="n">
        <v>10563970</v>
      </c>
      <c r="AE25" s="124"/>
      <c r="AF25" s="124"/>
      <c r="AG25" s="124"/>
      <c r="AH25" s="124"/>
      <c r="AI25" s="124"/>
      <c r="AJ25" s="124"/>
      <c r="AK25" s="124"/>
      <c r="AL25" s="125" t="n">
        <v>99.7</v>
      </c>
      <c r="AM25" s="125"/>
      <c r="AN25" s="125"/>
      <c r="AO25" s="125"/>
      <c r="AP25" s="123" t="s">
        <v>202</v>
      </c>
      <c r="AQ25" s="123"/>
      <c r="AR25" s="123"/>
      <c r="AS25" s="123"/>
      <c r="AT25" s="123"/>
      <c r="AU25" s="123"/>
      <c r="AV25" s="123"/>
      <c r="AW25" s="123"/>
      <c r="AX25" s="123"/>
      <c r="AY25" s="123"/>
      <c r="AZ25" s="123"/>
      <c r="BA25" s="123"/>
      <c r="BB25" s="123"/>
      <c r="BC25" s="123"/>
      <c r="BD25" s="123"/>
      <c r="BE25" s="123"/>
      <c r="BF25" s="123"/>
      <c r="BG25" s="120" t="s">
        <v>47</v>
      </c>
      <c r="BH25" s="120"/>
      <c r="BI25" s="120"/>
      <c r="BJ25" s="120"/>
      <c r="BK25" s="120"/>
      <c r="BL25" s="120"/>
      <c r="BM25" s="120"/>
      <c r="BN25" s="120"/>
      <c r="BO25" s="121" t="s">
        <v>47</v>
      </c>
      <c r="BP25" s="121"/>
      <c r="BQ25" s="121"/>
      <c r="BR25" s="121"/>
      <c r="BS25" s="122" t="s">
        <v>47</v>
      </c>
      <c r="BT25" s="122"/>
      <c r="BU25" s="122"/>
      <c r="BV25" s="122"/>
      <c r="BW25" s="122"/>
      <c r="BX25" s="122"/>
      <c r="BY25" s="122"/>
      <c r="BZ25" s="122"/>
      <c r="CA25" s="122"/>
      <c r="CB25" s="122"/>
      <c r="CD25" s="123" t="s">
        <v>203</v>
      </c>
      <c r="CE25" s="123"/>
      <c r="CF25" s="123"/>
      <c r="CG25" s="123"/>
      <c r="CH25" s="123"/>
      <c r="CI25" s="123"/>
      <c r="CJ25" s="123"/>
      <c r="CK25" s="123"/>
      <c r="CL25" s="123"/>
      <c r="CM25" s="123"/>
      <c r="CN25" s="123"/>
      <c r="CO25" s="123"/>
      <c r="CP25" s="123"/>
      <c r="CQ25" s="123"/>
      <c r="CR25" s="120" t="n">
        <v>2781057</v>
      </c>
      <c r="CS25" s="120"/>
      <c r="CT25" s="120"/>
      <c r="CU25" s="120"/>
      <c r="CV25" s="120"/>
      <c r="CW25" s="120"/>
      <c r="CX25" s="120"/>
      <c r="CY25" s="120"/>
      <c r="CZ25" s="121" t="n">
        <v>17</v>
      </c>
      <c r="DA25" s="121"/>
      <c r="DB25" s="121"/>
      <c r="DC25" s="121"/>
      <c r="DD25" s="124" t="n">
        <v>2640900</v>
      </c>
      <c r="DE25" s="124"/>
      <c r="DF25" s="124"/>
      <c r="DG25" s="124"/>
      <c r="DH25" s="124"/>
      <c r="DI25" s="124"/>
      <c r="DJ25" s="124"/>
      <c r="DK25" s="124"/>
      <c r="DL25" s="124" t="n">
        <v>2625270</v>
      </c>
      <c r="DM25" s="124"/>
      <c r="DN25" s="124"/>
      <c r="DO25" s="124"/>
      <c r="DP25" s="124"/>
      <c r="DQ25" s="124"/>
      <c r="DR25" s="124"/>
      <c r="DS25" s="124"/>
      <c r="DT25" s="124"/>
      <c r="DU25" s="124"/>
      <c r="DV25" s="124"/>
      <c r="DW25" s="125" t="n">
        <v>24.8</v>
      </c>
      <c r="DX25" s="125"/>
      <c r="DY25" s="125"/>
      <c r="DZ25" s="125"/>
      <c r="EA25" s="125"/>
      <c r="EB25" s="125"/>
      <c r="EC25" s="125"/>
    </row>
    <row r="26" customFormat="false" ht="11.25" hidden="false" customHeight="true" outlineLevel="0" collapsed="false">
      <c r="B26" s="123" t="s">
        <v>204</v>
      </c>
      <c r="C26" s="123"/>
      <c r="D26" s="123"/>
      <c r="E26" s="123"/>
      <c r="F26" s="123"/>
      <c r="G26" s="123"/>
      <c r="H26" s="123"/>
      <c r="I26" s="123"/>
      <c r="J26" s="123"/>
      <c r="K26" s="123"/>
      <c r="L26" s="123"/>
      <c r="M26" s="123"/>
      <c r="N26" s="123"/>
      <c r="O26" s="123"/>
      <c r="P26" s="123"/>
      <c r="Q26" s="123"/>
      <c r="R26" s="120" t="n">
        <v>7906</v>
      </c>
      <c r="S26" s="120"/>
      <c r="T26" s="120"/>
      <c r="U26" s="120"/>
      <c r="V26" s="120"/>
      <c r="W26" s="120"/>
      <c r="X26" s="120"/>
      <c r="Y26" s="120"/>
      <c r="Z26" s="121" t="n">
        <v>0</v>
      </c>
      <c r="AA26" s="121"/>
      <c r="AB26" s="121"/>
      <c r="AC26" s="121"/>
      <c r="AD26" s="124" t="n">
        <v>7906</v>
      </c>
      <c r="AE26" s="124"/>
      <c r="AF26" s="124"/>
      <c r="AG26" s="124"/>
      <c r="AH26" s="124"/>
      <c r="AI26" s="124"/>
      <c r="AJ26" s="124"/>
      <c r="AK26" s="124"/>
      <c r="AL26" s="125" t="n">
        <v>0.1</v>
      </c>
      <c r="AM26" s="125"/>
      <c r="AN26" s="125"/>
      <c r="AO26" s="125"/>
      <c r="AP26" s="123" t="s">
        <v>205</v>
      </c>
      <c r="AQ26" s="123"/>
      <c r="AR26" s="123"/>
      <c r="AS26" s="123"/>
      <c r="AT26" s="123"/>
      <c r="AU26" s="123"/>
      <c r="AV26" s="123"/>
      <c r="AW26" s="123"/>
      <c r="AX26" s="123"/>
      <c r="AY26" s="123"/>
      <c r="AZ26" s="123"/>
      <c r="BA26" s="123"/>
      <c r="BB26" s="123"/>
      <c r="BC26" s="123"/>
      <c r="BD26" s="123"/>
      <c r="BE26" s="123"/>
      <c r="BF26" s="123"/>
      <c r="BG26" s="120" t="s">
        <v>47</v>
      </c>
      <c r="BH26" s="120"/>
      <c r="BI26" s="120"/>
      <c r="BJ26" s="120"/>
      <c r="BK26" s="120"/>
      <c r="BL26" s="120"/>
      <c r="BM26" s="120"/>
      <c r="BN26" s="120"/>
      <c r="BO26" s="121" t="s">
        <v>47</v>
      </c>
      <c r="BP26" s="121"/>
      <c r="BQ26" s="121"/>
      <c r="BR26" s="121"/>
      <c r="BS26" s="122" t="s">
        <v>47</v>
      </c>
      <c r="BT26" s="122"/>
      <c r="BU26" s="122"/>
      <c r="BV26" s="122"/>
      <c r="BW26" s="122"/>
      <c r="BX26" s="122"/>
      <c r="BY26" s="122"/>
      <c r="BZ26" s="122"/>
      <c r="CA26" s="122"/>
      <c r="CB26" s="122"/>
      <c r="CD26" s="123" t="s">
        <v>206</v>
      </c>
      <c r="CE26" s="123"/>
      <c r="CF26" s="123"/>
      <c r="CG26" s="123"/>
      <c r="CH26" s="123"/>
      <c r="CI26" s="123"/>
      <c r="CJ26" s="123"/>
      <c r="CK26" s="123"/>
      <c r="CL26" s="123"/>
      <c r="CM26" s="123"/>
      <c r="CN26" s="123"/>
      <c r="CO26" s="123"/>
      <c r="CP26" s="123"/>
      <c r="CQ26" s="123"/>
      <c r="CR26" s="120" t="n">
        <v>1712615</v>
      </c>
      <c r="CS26" s="120"/>
      <c r="CT26" s="120"/>
      <c r="CU26" s="120"/>
      <c r="CV26" s="120"/>
      <c r="CW26" s="120"/>
      <c r="CX26" s="120"/>
      <c r="CY26" s="120"/>
      <c r="CZ26" s="121" t="n">
        <v>10.5</v>
      </c>
      <c r="DA26" s="121"/>
      <c r="DB26" s="121"/>
      <c r="DC26" s="121"/>
      <c r="DD26" s="124" t="n">
        <v>1626753</v>
      </c>
      <c r="DE26" s="124"/>
      <c r="DF26" s="124"/>
      <c r="DG26" s="124"/>
      <c r="DH26" s="124"/>
      <c r="DI26" s="124"/>
      <c r="DJ26" s="124"/>
      <c r="DK26" s="124"/>
      <c r="DL26" s="124" t="s">
        <v>47</v>
      </c>
      <c r="DM26" s="124"/>
      <c r="DN26" s="124"/>
      <c r="DO26" s="124"/>
      <c r="DP26" s="124"/>
      <c r="DQ26" s="124"/>
      <c r="DR26" s="124"/>
      <c r="DS26" s="124"/>
      <c r="DT26" s="124"/>
      <c r="DU26" s="124"/>
      <c r="DV26" s="124"/>
      <c r="DW26" s="125" t="s">
        <v>47</v>
      </c>
      <c r="DX26" s="125"/>
      <c r="DY26" s="125"/>
      <c r="DZ26" s="125"/>
      <c r="EA26" s="125"/>
      <c r="EB26" s="125"/>
      <c r="EC26" s="125"/>
    </row>
    <row r="27" customFormat="false" ht="11.25" hidden="false" customHeight="true" outlineLevel="0" collapsed="false">
      <c r="B27" s="123" t="s">
        <v>207</v>
      </c>
      <c r="C27" s="123"/>
      <c r="D27" s="123"/>
      <c r="E27" s="123"/>
      <c r="F27" s="123"/>
      <c r="G27" s="123"/>
      <c r="H27" s="123"/>
      <c r="I27" s="123"/>
      <c r="J27" s="123"/>
      <c r="K27" s="123"/>
      <c r="L27" s="123"/>
      <c r="M27" s="123"/>
      <c r="N27" s="123"/>
      <c r="O27" s="123"/>
      <c r="P27" s="123"/>
      <c r="Q27" s="123"/>
      <c r="R27" s="120" t="n">
        <v>90653</v>
      </c>
      <c r="S27" s="120"/>
      <c r="T27" s="120"/>
      <c r="U27" s="120"/>
      <c r="V27" s="120"/>
      <c r="W27" s="120"/>
      <c r="X27" s="120"/>
      <c r="Y27" s="120"/>
      <c r="Z27" s="121" t="n">
        <v>0.5</v>
      </c>
      <c r="AA27" s="121"/>
      <c r="AB27" s="121"/>
      <c r="AC27" s="121"/>
      <c r="AD27" s="124" t="n">
        <v>76</v>
      </c>
      <c r="AE27" s="124"/>
      <c r="AF27" s="124"/>
      <c r="AG27" s="124"/>
      <c r="AH27" s="124"/>
      <c r="AI27" s="124"/>
      <c r="AJ27" s="124"/>
      <c r="AK27" s="124"/>
      <c r="AL27" s="125" t="n">
        <v>0</v>
      </c>
      <c r="AM27" s="125"/>
      <c r="AN27" s="125"/>
      <c r="AO27" s="125"/>
      <c r="AP27" s="123" t="s">
        <v>104</v>
      </c>
      <c r="AQ27" s="123"/>
      <c r="AR27" s="123"/>
      <c r="AS27" s="123"/>
      <c r="AT27" s="123"/>
      <c r="AU27" s="123"/>
      <c r="AV27" s="123"/>
      <c r="AW27" s="123"/>
      <c r="AX27" s="123"/>
      <c r="AY27" s="123"/>
      <c r="AZ27" s="123"/>
      <c r="BA27" s="123"/>
      <c r="BB27" s="123"/>
      <c r="BC27" s="123"/>
      <c r="BD27" s="123"/>
      <c r="BE27" s="123"/>
      <c r="BF27" s="123"/>
      <c r="BG27" s="120" t="n">
        <v>9082354</v>
      </c>
      <c r="BH27" s="120"/>
      <c r="BI27" s="120"/>
      <c r="BJ27" s="120"/>
      <c r="BK27" s="120"/>
      <c r="BL27" s="120"/>
      <c r="BM27" s="120"/>
      <c r="BN27" s="120"/>
      <c r="BO27" s="121" t="n">
        <v>100</v>
      </c>
      <c r="BP27" s="121"/>
      <c r="BQ27" s="121"/>
      <c r="BR27" s="121"/>
      <c r="BS27" s="122" t="n">
        <v>101715</v>
      </c>
      <c r="BT27" s="122"/>
      <c r="BU27" s="122"/>
      <c r="BV27" s="122"/>
      <c r="BW27" s="122"/>
      <c r="BX27" s="122"/>
      <c r="BY27" s="122"/>
      <c r="BZ27" s="122"/>
      <c r="CA27" s="122"/>
      <c r="CB27" s="122"/>
      <c r="CD27" s="123" t="s">
        <v>208</v>
      </c>
      <c r="CE27" s="123"/>
      <c r="CF27" s="123"/>
      <c r="CG27" s="123"/>
      <c r="CH27" s="123"/>
      <c r="CI27" s="123"/>
      <c r="CJ27" s="123"/>
      <c r="CK27" s="123"/>
      <c r="CL27" s="123"/>
      <c r="CM27" s="123"/>
      <c r="CN27" s="123"/>
      <c r="CO27" s="123"/>
      <c r="CP27" s="123"/>
      <c r="CQ27" s="123"/>
      <c r="CR27" s="120" t="n">
        <v>3645337</v>
      </c>
      <c r="CS27" s="120"/>
      <c r="CT27" s="120"/>
      <c r="CU27" s="120"/>
      <c r="CV27" s="120"/>
      <c r="CW27" s="120"/>
      <c r="CX27" s="120"/>
      <c r="CY27" s="120"/>
      <c r="CZ27" s="121" t="n">
        <v>22.3</v>
      </c>
      <c r="DA27" s="121"/>
      <c r="DB27" s="121"/>
      <c r="DC27" s="121"/>
      <c r="DD27" s="124" t="n">
        <v>907954</v>
      </c>
      <c r="DE27" s="124"/>
      <c r="DF27" s="124"/>
      <c r="DG27" s="124"/>
      <c r="DH27" s="124"/>
      <c r="DI27" s="124"/>
      <c r="DJ27" s="124"/>
      <c r="DK27" s="124"/>
      <c r="DL27" s="124" t="n">
        <v>886281</v>
      </c>
      <c r="DM27" s="124"/>
      <c r="DN27" s="124"/>
      <c r="DO27" s="124"/>
      <c r="DP27" s="124"/>
      <c r="DQ27" s="124"/>
      <c r="DR27" s="124"/>
      <c r="DS27" s="124"/>
      <c r="DT27" s="124"/>
      <c r="DU27" s="124"/>
      <c r="DV27" s="124"/>
      <c r="DW27" s="125" t="n">
        <v>8.4</v>
      </c>
      <c r="DX27" s="125"/>
      <c r="DY27" s="125"/>
      <c r="DZ27" s="125"/>
      <c r="EA27" s="125"/>
      <c r="EB27" s="125"/>
      <c r="EC27" s="125"/>
    </row>
    <row r="28" customFormat="false" ht="11.25" hidden="false" customHeight="true" outlineLevel="0" collapsed="false">
      <c r="B28" s="123" t="s">
        <v>209</v>
      </c>
      <c r="C28" s="123"/>
      <c r="D28" s="123"/>
      <c r="E28" s="123"/>
      <c r="F28" s="123"/>
      <c r="G28" s="123"/>
      <c r="H28" s="123"/>
      <c r="I28" s="123"/>
      <c r="J28" s="123"/>
      <c r="K28" s="123"/>
      <c r="L28" s="123"/>
      <c r="M28" s="123"/>
      <c r="N28" s="123"/>
      <c r="O28" s="123"/>
      <c r="P28" s="123"/>
      <c r="Q28" s="123"/>
      <c r="R28" s="120" t="n">
        <v>91452</v>
      </c>
      <c r="S28" s="120"/>
      <c r="T28" s="120"/>
      <c r="U28" s="120"/>
      <c r="V28" s="120"/>
      <c r="W28" s="120"/>
      <c r="X28" s="120"/>
      <c r="Y28" s="120"/>
      <c r="Z28" s="121" t="n">
        <v>0.5</v>
      </c>
      <c r="AA28" s="121"/>
      <c r="AB28" s="121"/>
      <c r="AC28" s="121"/>
      <c r="AD28" s="124" t="n">
        <v>9850</v>
      </c>
      <c r="AE28" s="124"/>
      <c r="AF28" s="124"/>
      <c r="AG28" s="124"/>
      <c r="AH28" s="124"/>
      <c r="AI28" s="124"/>
      <c r="AJ28" s="124"/>
      <c r="AK28" s="124"/>
      <c r="AL28" s="125" t="n">
        <v>0.1</v>
      </c>
      <c r="AM28" s="125"/>
      <c r="AN28" s="125"/>
      <c r="AO28" s="125"/>
      <c r="AP28" s="123"/>
      <c r="AQ28" s="123"/>
      <c r="AR28" s="123"/>
      <c r="AS28" s="123"/>
      <c r="AT28" s="123"/>
      <c r="AU28" s="123"/>
      <c r="AV28" s="123"/>
      <c r="AW28" s="123"/>
      <c r="AX28" s="123"/>
      <c r="AY28" s="123"/>
      <c r="AZ28" s="123"/>
      <c r="BA28" s="123"/>
      <c r="BB28" s="123"/>
      <c r="BC28" s="123"/>
      <c r="BD28" s="123"/>
      <c r="BE28" s="123"/>
      <c r="BF28" s="123"/>
      <c r="BG28" s="120"/>
      <c r="BH28" s="120"/>
      <c r="BI28" s="120"/>
      <c r="BJ28" s="120"/>
      <c r="BK28" s="120"/>
      <c r="BL28" s="120"/>
      <c r="BM28" s="120"/>
      <c r="BN28" s="120"/>
      <c r="BO28" s="121"/>
      <c r="BP28" s="121"/>
      <c r="BQ28" s="121"/>
      <c r="BR28" s="121"/>
      <c r="BS28" s="122"/>
      <c r="BT28" s="122"/>
      <c r="BU28" s="122"/>
      <c r="BV28" s="122"/>
      <c r="BW28" s="122"/>
      <c r="BX28" s="122"/>
      <c r="BY28" s="122"/>
      <c r="BZ28" s="122"/>
      <c r="CA28" s="122"/>
      <c r="CB28" s="122"/>
      <c r="CD28" s="123" t="s">
        <v>210</v>
      </c>
      <c r="CE28" s="123"/>
      <c r="CF28" s="123"/>
      <c r="CG28" s="123"/>
      <c r="CH28" s="123"/>
      <c r="CI28" s="123"/>
      <c r="CJ28" s="123"/>
      <c r="CK28" s="123"/>
      <c r="CL28" s="123"/>
      <c r="CM28" s="123"/>
      <c r="CN28" s="123"/>
      <c r="CO28" s="123"/>
      <c r="CP28" s="123"/>
      <c r="CQ28" s="123"/>
      <c r="CR28" s="120" t="n">
        <v>1227268</v>
      </c>
      <c r="CS28" s="120"/>
      <c r="CT28" s="120"/>
      <c r="CU28" s="120"/>
      <c r="CV28" s="120"/>
      <c r="CW28" s="120"/>
      <c r="CX28" s="120"/>
      <c r="CY28" s="120"/>
      <c r="CZ28" s="121" t="n">
        <v>7.5</v>
      </c>
      <c r="DA28" s="121"/>
      <c r="DB28" s="121"/>
      <c r="DC28" s="121"/>
      <c r="DD28" s="124" t="n">
        <v>1212290</v>
      </c>
      <c r="DE28" s="124"/>
      <c r="DF28" s="124"/>
      <c r="DG28" s="124"/>
      <c r="DH28" s="124"/>
      <c r="DI28" s="124"/>
      <c r="DJ28" s="124"/>
      <c r="DK28" s="124"/>
      <c r="DL28" s="124" t="n">
        <v>1212290</v>
      </c>
      <c r="DM28" s="124"/>
      <c r="DN28" s="124"/>
      <c r="DO28" s="124"/>
      <c r="DP28" s="124"/>
      <c r="DQ28" s="124"/>
      <c r="DR28" s="124"/>
      <c r="DS28" s="124"/>
      <c r="DT28" s="124"/>
      <c r="DU28" s="124"/>
      <c r="DV28" s="124"/>
      <c r="DW28" s="125" t="n">
        <v>11.4</v>
      </c>
      <c r="DX28" s="125"/>
      <c r="DY28" s="125"/>
      <c r="DZ28" s="125"/>
      <c r="EA28" s="125"/>
      <c r="EB28" s="125"/>
      <c r="EC28" s="125"/>
    </row>
    <row r="29" customFormat="false" ht="11.25" hidden="false" customHeight="true" outlineLevel="0" collapsed="false">
      <c r="B29" s="123" t="s">
        <v>211</v>
      </c>
      <c r="C29" s="123"/>
      <c r="D29" s="123"/>
      <c r="E29" s="123"/>
      <c r="F29" s="123"/>
      <c r="G29" s="123"/>
      <c r="H29" s="123"/>
      <c r="I29" s="123"/>
      <c r="J29" s="123"/>
      <c r="K29" s="123"/>
      <c r="L29" s="123"/>
      <c r="M29" s="123"/>
      <c r="N29" s="123"/>
      <c r="O29" s="123"/>
      <c r="P29" s="123"/>
      <c r="Q29" s="123"/>
      <c r="R29" s="120" t="n">
        <v>72788</v>
      </c>
      <c r="S29" s="120"/>
      <c r="T29" s="120"/>
      <c r="U29" s="120"/>
      <c r="V29" s="120"/>
      <c r="W29" s="120"/>
      <c r="X29" s="120"/>
      <c r="Y29" s="120"/>
      <c r="Z29" s="121" t="n">
        <v>0.4</v>
      </c>
      <c r="AA29" s="121"/>
      <c r="AB29" s="121"/>
      <c r="AC29" s="121"/>
      <c r="AD29" s="124" t="s">
        <v>47</v>
      </c>
      <c r="AE29" s="124"/>
      <c r="AF29" s="124"/>
      <c r="AG29" s="124"/>
      <c r="AH29" s="124"/>
      <c r="AI29" s="124"/>
      <c r="AJ29" s="124"/>
      <c r="AK29" s="124"/>
      <c r="AL29" s="125" t="s">
        <v>47</v>
      </c>
      <c r="AM29" s="125"/>
      <c r="AN29" s="125"/>
      <c r="AO29" s="125"/>
      <c r="AP29" s="127"/>
      <c r="AQ29" s="127"/>
      <c r="AR29" s="127"/>
      <c r="AS29" s="127"/>
      <c r="AT29" s="127"/>
      <c r="AU29" s="127"/>
      <c r="AV29" s="127"/>
      <c r="AW29" s="127"/>
      <c r="AX29" s="127"/>
      <c r="AY29" s="127"/>
      <c r="AZ29" s="127"/>
      <c r="BA29" s="127"/>
      <c r="BB29" s="127"/>
      <c r="BC29" s="127"/>
      <c r="BD29" s="127"/>
      <c r="BE29" s="127"/>
      <c r="BF29" s="127"/>
      <c r="BG29" s="120"/>
      <c r="BH29" s="120"/>
      <c r="BI29" s="120"/>
      <c r="BJ29" s="120"/>
      <c r="BK29" s="120"/>
      <c r="BL29" s="120"/>
      <c r="BM29" s="120"/>
      <c r="BN29" s="120"/>
      <c r="BO29" s="121"/>
      <c r="BP29" s="121"/>
      <c r="BQ29" s="121"/>
      <c r="BR29" s="121"/>
      <c r="BS29" s="122"/>
      <c r="BT29" s="122"/>
      <c r="BU29" s="122"/>
      <c r="BV29" s="122"/>
      <c r="BW29" s="122"/>
      <c r="BX29" s="122"/>
      <c r="BY29" s="122"/>
      <c r="BZ29" s="122"/>
      <c r="CA29" s="122"/>
      <c r="CB29" s="122"/>
      <c r="CD29" s="77" t="s">
        <v>212</v>
      </c>
      <c r="CE29" s="77"/>
      <c r="CF29" s="123" t="s">
        <v>213</v>
      </c>
      <c r="CG29" s="123"/>
      <c r="CH29" s="123"/>
      <c r="CI29" s="123"/>
      <c r="CJ29" s="123"/>
      <c r="CK29" s="123"/>
      <c r="CL29" s="123"/>
      <c r="CM29" s="123"/>
      <c r="CN29" s="123"/>
      <c r="CO29" s="123"/>
      <c r="CP29" s="123"/>
      <c r="CQ29" s="123"/>
      <c r="CR29" s="120" t="n">
        <v>1227254</v>
      </c>
      <c r="CS29" s="120"/>
      <c r="CT29" s="120"/>
      <c r="CU29" s="120"/>
      <c r="CV29" s="120"/>
      <c r="CW29" s="120"/>
      <c r="CX29" s="120"/>
      <c r="CY29" s="120"/>
      <c r="CZ29" s="121" t="n">
        <v>7.5</v>
      </c>
      <c r="DA29" s="121"/>
      <c r="DB29" s="121"/>
      <c r="DC29" s="121"/>
      <c r="DD29" s="124" t="n">
        <v>1212276</v>
      </c>
      <c r="DE29" s="124"/>
      <c r="DF29" s="124"/>
      <c r="DG29" s="124"/>
      <c r="DH29" s="124"/>
      <c r="DI29" s="124"/>
      <c r="DJ29" s="124"/>
      <c r="DK29" s="124"/>
      <c r="DL29" s="124" t="n">
        <v>1212276</v>
      </c>
      <c r="DM29" s="124"/>
      <c r="DN29" s="124"/>
      <c r="DO29" s="124"/>
      <c r="DP29" s="124"/>
      <c r="DQ29" s="124"/>
      <c r="DR29" s="124"/>
      <c r="DS29" s="124"/>
      <c r="DT29" s="124"/>
      <c r="DU29" s="124"/>
      <c r="DV29" s="124"/>
      <c r="DW29" s="125" t="n">
        <v>11.4</v>
      </c>
      <c r="DX29" s="125"/>
      <c r="DY29" s="125"/>
      <c r="DZ29" s="125"/>
      <c r="EA29" s="125"/>
      <c r="EB29" s="125"/>
      <c r="EC29" s="125"/>
    </row>
    <row r="30" customFormat="false" ht="11.25" hidden="false" customHeight="true" outlineLevel="0" collapsed="false">
      <c r="B30" s="123" t="s">
        <v>214</v>
      </c>
      <c r="C30" s="123"/>
      <c r="D30" s="123"/>
      <c r="E30" s="123"/>
      <c r="F30" s="123"/>
      <c r="G30" s="123"/>
      <c r="H30" s="123"/>
      <c r="I30" s="123"/>
      <c r="J30" s="123"/>
      <c r="K30" s="123"/>
      <c r="L30" s="123"/>
      <c r="M30" s="123"/>
      <c r="N30" s="123"/>
      <c r="O30" s="123"/>
      <c r="P30" s="123"/>
      <c r="Q30" s="123"/>
      <c r="R30" s="120" t="n">
        <v>2700074</v>
      </c>
      <c r="S30" s="120"/>
      <c r="T30" s="120"/>
      <c r="U30" s="120"/>
      <c r="V30" s="120"/>
      <c r="W30" s="120"/>
      <c r="X30" s="120"/>
      <c r="Y30" s="120"/>
      <c r="Z30" s="121" t="n">
        <v>15.8</v>
      </c>
      <c r="AA30" s="121"/>
      <c r="AB30" s="121"/>
      <c r="AC30" s="121"/>
      <c r="AD30" s="124" t="s">
        <v>47</v>
      </c>
      <c r="AE30" s="124"/>
      <c r="AF30" s="124"/>
      <c r="AG30" s="124"/>
      <c r="AH30" s="124"/>
      <c r="AI30" s="124"/>
      <c r="AJ30" s="124"/>
      <c r="AK30" s="124"/>
      <c r="AL30" s="125" t="s">
        <v>47</v>
      </c>
      <c r="AM30" s="125"/>
      <c r="AN30" s="125"/>
      <c r="AO30" s="125"/>
      <c r="AP30" s="75" t="s">
        <v>7</v>
      </c>
      <c r="AQ30" s="75"/>
      <c r="AR30" s="75"/>
      <c r="AS30" s="75"/>
      <c r="AT30" s="75"/>
      <c r="AU30" s="75"/>
      <c r="AV30" s="75"/>
      <c r="AW30" s="75"/>
      <c r="AX30" s="75"/>
      <c r="AY30" s="75"/>
      <c r="AZ30" s="75"/>
      <c r="BA30" s="75"/>
      <c r="BB30" s="75"/>
      <c r="BC30" s="75"/>
      <c r="BD30" s="75"/>
      <c r="BE30" s="75"/>
      <c r="BF30" s="75"/>
      <c r="BG30" s="75" t="s">
        <v>128</v>
      </c>
      <c r="BH30" s="75"/>
      <c r="BI30" s="75"/>
      <c r="BJ30" s="75"/>
      <c r="BK30" s="75"/>
      <c r="BL30" s="75"/>
      <c r="BM30" s="75"/>
      <c r="BN30" s="75"/>
      <c r="BO30" s="75"/>
      <c r="BP30" s="75"/>
      <c r="BQ30" s="75"/>
      <c r="BR30" s="75" t="s">
        <v>215</v>
      </c>
      <c r="BS30" s="75"/>
      <c r="BT30" s="75"/>
      <c r="BU30" s="75"/>
      <c r="BV30" s="75"/>
      <c r="BW30" s="75"/>
      <c r="BX30" s="75"/>
      <c r="BY30" s="75"/>
      <c r="BZ30" s="75"/>
      <c r="CA30" s="75"/>
      <c r="CB30" s="75"/>
      <c r="CD30" s="77"/>
      <c r="CE30" s="77"/>
      <c r="CF30" s="123" t="s">
        <v>216</v>
      </c>
      <c r="CG30" s="123"/>
      <c r="CH30" s="123"/>
      <c r="CI30" s="123"/>
      <c r="CJ30" s="123"/>
      <c r="CK30" s="123"/>
      <c r="CL30" s="123"/>
      <c r="CM30" s="123"/>
      <c r="CN30" s="123"/>
      <c r="CO30" s="123"/>
      <c r="CP30" s="123"/>
      <c r="CQ30" s="123"/>
      <c r="CR30" s="120" t="n">
        <v>1188687</v>
      </c>
      <c r="CS30" s="120"/>
      <c r="CT30" s="120"/>
      <c r="CU30" s="120"/>
      <c r="CV30" s="120"/>
      <c r="CW30" s="120"/>
      <c r="CX30" s="120"/>
      <c r="CY30" s="120"/>
      <c r="CZ30" s="121" t="n">
        <v>7.3</v>
      </c>
      <c r="DA30" s="121"/>
      <c r="DB30" s="121"/>
      <c r="DC30" s="121"/>
      <c r="DD30" s="124" t="n">
        <v>1173884</v>
      </c>
      <c r="DE30" s="124"/>
      <c r="DF30" s="124"/>
      <c r="DG30" s="124"/>
      <c r="DH30" s="124"/>
      <c r="DI30" s="124"/>
      <c r="DJ30" s="124"/>
      <c r="DK30" s="124"/>
      <c r="DL30" s="124" t="n">
        <v>1173884</v>
      </c>
      <c r="DM30" s="124"/>
      <c r="DN30" s="124"/>
      <c r="DO30" s="124"/>
      <c r="DP30" s="124"/>
      <c r="DQ30" s="124"/>
      <c r="DR30" s="124"/>
      <c r="DS30" s="124"/>
      <c r="DT30" s="124"/>
      <c r="DU30" s="124"/>
      <c r="DV30" s="124"/>
      <c r="DW30" s="125" t="n">
        <v>11.1</v>
      </c>
      <c r="DX30" s="125"/>
      <c r="DY30" s="125"/>
      <c r="DZ30" s="125"/>
      <c r="EA30" s="125"/>
      <c r="EB30" s="125"/>
      <c r="EC30" s="125"/>
    </row>
    <row r="31" customFormat="false" ht="11.25" hidden="false" customHeight="true" outlineLevel="0" collapsed="false">
      <c r="B31" s="126" t="s">
        <v>217</v>
      </c>
      <c r="C31" s="126"/>
      <c r="D31" s="126"/>
      <c r="E31" s="126"/>
      <c r="F31" s="126"/>
      <c r="G31" s="126"/>
      <c r="H31" s="126"/>
      <c r="I31" s="126"/>
      <c r="J31" s="126"/>
      <c r="K31" s="126"/>
      <c r="L31" s="126"/>
      <c r="M31" s="126"/>
      <c r="N31" s="126"/>
      <c r="O31" s="126"/>
      <c r="P31" s="126"/>
      <c r="Q31" s="126"/>
      <c r="R31" s="120" t="s">
        <v>47</v>
      </c>
      <c r="S31" s="120"/>
      <c r="T31" s="120"/>
      <c r="U31" s="120"/>
      <c r="V31" s="120"/>
      <c r="W31" s="120"/>
      <c r="X31" s="120"/>
      <c r="Y31" s="120"/>
      <c r="Z31" s="121" t="s">
        <v>47</v>
      </c>
      <c r="AA31" s="121"/>
      <c r="AB31" s="121"/>
      <c r="AC31" s="121"/>
      <c r="AD31" s="124" t="s">
        <v>47</v>
      </c>
      <c r="AE31" s="124"/>
      <c r="AF31" s="124"/>
      <c r="AG31" s="124"/>
      <c r="AH31" s="124"/>
      <c r="AI31" s="124"/>
      <c r="AJ31" s="124"/>
      <c r="AK31" s="124"/>
      <c r="AL31" s="125" t="s">
        <v>47</v>
      </c>
      <c r="AM31" s="125"/>
      <c r="AN31" s="125"/>
      <c r="AO31" s="125"/>
      <c r="AP31" s="133" t="s">
        <v>218</v>
      </c>
      <c r="AQ31" s="133"/>
      <c r="AR31" s="133"/>
      <c r="AS31" s="133"/>
      <c r="AT31" s="134" t="s">
        <v>219</v>
      </c>
      <c r="AU31" s="135"/>
      <c r="AV31" s="135"/>
      <c r="AW31" s="135"/>
      <c r="AX31" s="115" t="s">
        <v>104</v>
      </c>
      <c r="AY31" s="115"/>
      <c r="AZ31" s="115"/>
      <c r="BA31" s="115"/>
      <c r="BB31" s="115"/>
      <c r="BC31" s="115"/>
      <c r="BD31" s="115"/>
      <c r="BE31" s="115"/>
      <c r="BF31" s="115"/>
      <c r="BG31" s="136" t="n">
        <v>99.4</v>
      </c>
      <c r="BH31" s="136"/>
      <c r="BI31" s="136"/>
      <c r="BJ31" s="136"/>
      <c r="BK31" s="136"/>
      <c r="BL31" s="136"/>
      <c r="BM31" s="137" t="n">
        <v>97.9</v>
      </c>
      <c r="BN31" s="137"/>
      <c r="BO31" s="137"/>
      <c r="BP31" s="137"/>
      <c r="BQ31" s="137"/>
      <c r="BR31" s="136" t="n">
        <v>99.4</v>
      </c>
      <c r="BS31" s="136"/>
      <c r="BT31" s="136"/>
      <c r="BU31" s="136"/>
      <c r="BV31" s="136"/>
      <c r="BW31" s="136"/>
      <c r="BX31" s="137" t="n">
        <v>97.6</v>
      </c>
      <c r="BY31" s="137"/>
      <c r="BZ31" s="137"/>
      <c r="CA31" s="137"/>
      <c r="CB31" s="137"/>
      <c r="CD31" s="77"/>
      <c r="CE31" s="77"/>
      <c r="CF31" s="123" t="s">
        <v>220</v>
      </c>
      <c r="CG31" s="123"/>
      <c r="CH31" s="123"/>
      <c r="CI31" s="123"/>
      <c r="CJ31" s="123"/>
      <c r="CK31" s="123"/>
      <c r="CL31" s="123"/>
      <c r="CM31" s="123"/>
      <c r="CN31" s="123"/>
      <c r="CO31" s="123"/>
      <c r="CP31" s="123"/>
      <c r="CQ31" s="123"/>
      <c r="CR31" s="120" t="n">
        <v>38567</v>
      </c>
      <c r="CS31" s="120"/>
      <c r="CT31" s="120"/>
      <c r="CU31" s="120"/>
      <c r="CV31" s="120"/>
      <c r="CW31" s="120"/>
      <c r="CX31" s="120"/>
      <c r="CY31" s="120"/>
      <c r="CZ31" s="121" t="n">
        <v>0.2</v>
      </c>
      <c r="DA31" s="121"/>
      <c r="DB31" s="121"/>
      <c r="DC31" s="121"/>
      <c r="DD31" s="124" t="n">
        <v>38392</v>
      </c>
      <c r="DE31" s="124"/>
      <c r="DF31" s="124"/>
      <c r="DG31" s="124"/>
      <c r="DH31" s="124"/>
      <c r="DI31" s="124"/>
      <c r="DJ31" s="124"/>
      <c r="DK31" s="124"/>
      <c r="DL31" s="124" t="n">
        <v>38392</v>
      </c>
      <c r="DM31" s="124"/>
      <c r="DN31" s="124"/>
      <c r="DO31" s="124"/>
      <c r="DP31" s="124"/>
      <c r="DQ31" s="124"/>
      <c r="DR31" s="124"/>
      <c r="DS31" s="124"/>
      <c r="DT31" s="124"/>
      <c r="DU31" s="124"/>
      <c r="DV31" s="124"/>
      <c r="DW31" s="125" t="n">
        <v>0.4</v>
      </c>
      <c r="DX31" s="125"/>
      <c r="DY31" s="125"/>
      <c r="DZ31" s="125"/>
      <c r="EA31" s="125"/>
      <c r="EB31" s="125"/>
      <c r="EC31" s="125"/>
    </row>
    <row r="32" customFormat="false" ht="11.25" hidden="false" customHeight="true" outlineLevel="0" collapsed="false">
      <c r="B32" s="123" t="s">
        <v>221</v>
      </c>
      <c r="C32" s="123"/>
      <c r="D32" s="123"/>
      <c r="E32" s="123"/>
      <c r="F32" s="123"/>
      <c r="G32" s="123"/>
      <c r="H32" s="123"/>
      <c r="I32" s="123"/>
      <c r="J32" s="123"/>
      <c r="K32" s="123"/>
      <c r="L32" s="123"/>
      <c r="M32" s="123"/>
      <c r="N32" s="123"/>
      <c r="O32" s="123"/>
      <c r="P32" s="123"/>
      <c r="Q32" s="123"/>
      <c r="R32" s="120" t="n">
        <v>1246467</v>
      </c>
      <c r="S32" s="120"/>
      <c r="T32" s="120"/>
      <c r="U32" s="120"/>
      <c r="V32" s="120"/>
      <c r="W32" s="120"/>
      <c r="X32" s="120"/>
      <c r="Y32" s="120"/>
      <c r="Z32" s="121" t="n">
        <v>7.3</v>
      </c>
      <c r="AA32" s="121"/>
      <c r="AB32" s="121"/>
      <c r="AC32" s="121"/>
      <c r="AD32" s="124" t="s">
        <v>47</v>
      </c>
      <c r="AE32" s="124"/>
      <c r="AF32" s="124"/>
      <c r="AG32" s="124"/>
      <c r="AH32" s="124"/>
      <c r="AI32" s="124"/>
      <c r="AJ32" s="124"/>
      <c r="AK32" s="124"/>
      <c r="AL32" s="125" t="s">
        <v>47</v>
      </c>
      <c r="AM32" s="125"/>
      <c r="AN32" s="125"/>
      <c r="AO32" s="125"/>
      <c r="AP32" s="133"/>
      <c r="AQ32" s="133"/>
      <c r="AR32" s="133"/>
      <c r="AS32" s="133"/>
      <c r="AT32" s="134"/>
      <c r="AU32" s="1" t="s">
        <v>222</v>
      </c>
      <c r="AX32" s="123" t="s">
        <v>223</v>
      </c>
      <c r="AY32" s="123"/>
      <c r="AZ32" s="123"/>
      <c r="BA32" s="123"/>
      <c r="BB32" s="123"/>
      <c r="BC32" s="123"/>
      <c r="BD32" s="123"/>
      <c r="BE32" s="123"/>
      <c r="BF32" s="123"/>
      <c r="BG32" s="138" t="n">
        <v>98.4</v>
      </c>
      <c r="BH32" s="138"/>
      <c r="BI32" s="138"/>
      <c r="BJ32" s="138"/>
      <c r="BK32" s="138"/>
      <c r="BL32" s="138"/>
      <c r="BM32" s="139" t="n">
        <v>95.2</v>
      </c>
      <c r="BN32" s="139"/>
      <c r="BO32" s="139"/>
      <c r="BP32" s="139"/>
      <c r="BQ32" s="139"/>
      <c r="BR32" s="138" t="n">
        <v>98.6</v>
      </c>
      <c r="BS32" s="138"/>
      <c r="BT32" s="138"/>
      <c r="BU32" s="138"/>
      <c r="BV32" s="138"/>
      <c r="BW32" s="138"/>
      <c r="BX32" s="139" t="n">
        <v>94.8</v>
      </c>
      <c r="BY32" s="139"/>
      <c r="BZ32" s="139"/>
      <c r="CA32" s="139"/>
      <c r="CB32" s="139"/>
      <c r="CD32" s="77"/>
      <c r="CE32" s="77"/>
      <c r="CF32" s="123" t="s">
        <v>224</v>
      </c>
      <c r="CG32" s="123"/>
      <c r="CH32" s="123"/>
      <c r="CI32" s="123"/>
      <c r="CJ32" s="123"/>
      <c r="CK32" s="123"/>
      <c r="CL32" s="123"/>
      <c r="CM32" s="123"/>
      <c r="CN32" s="123"/>
      <c r="CO32" s="123"/>
      <c r="CP32" s="123"/>
      <c r="CQ32" s="123"/>
      <c r="CR32" s="120" t="n">
        <v>14</v>
      </c>
      <c r="CS32" s="120"/>
      <c r="CT32" s="120"/>
      <c r="CU32" s="120"/>
      <c r="CV32" s="120"/>
      <c r="CW32" s="120"/>
      <c r="CX32" s="120"/>
      <c r="CY32" s="120"/>
      <c r="CZ32" s="121" t="n">
        <v>0</v>
      </c>
      <c r="DA32" s="121"/>
      <c r="DB32" s="121"/>
      <c r="DC32" s="121"/>
      <c r="DD32" s="124" t="n">
        <v>14</v>
      </c>
      <c r="DE32" s="124"/>
      <c r="DF32" s="124"/>
      <c r="DG32" s="124"/>
      <c r="DH32" s="124"/>
      <c r="DI32" s="124"/>
      <c r="DJ32" s="124"/>
      <c r="DK32" s="124"/>
      <c r="DL32" s="124" t="n">
        <v>14</v>
      </c>
      <c r="DM32" s="124"/>
      <c r="DN32" s="124"/>
      <c r="DO32" s="124"/>
      <c r="DP32" s="124"/>
      <c r="DQ32" s="124"/>
      <c r="DR32" s="124"/>
      <c r="DS32" s="124"/>
      <c r="DT32" s="124"/>
      <c r="DU32" s="124"/>
      <c r="DV32" s="124"/>
      <c r="DW32" s="125" t="n">
        <v>0</v>
      </c>
      <c r="DX32" s="125"/>
      <c r="DY32" s="125"/>
      <c r="DZ32" s="125"/>
      <c r="EA32" s="125"/>
      <c r="EB32" s="125"/>
      <c r="EC32" s="125"/>
    </row>
    <row r="33" customFormat="false" ht="11.25" hidden="false" customHeight="true" outlineLevel="0" collapsed="false">
      <c r="B33" s="123" t="s">
        <v>225</v>
      </c>
      <c r="C33" s="123"/>
      <c r="D33" s="123"/>
      <c r="E33" s="123"/>
      <c r="F33" s="123"/>
      <c r="G33" s="123"/>
      <c r="H33" s="123"/>
      <c r="I33" s="123"/>
      <c r="J33" s="123"/>
      <c r="K33" s="123"/>
      <c r="L33" s="123"/>
      <c r="M33" s="123"/>
      <c r="N33" s="123"/>
      <c r="O33" s="123"/>
      <c r="P33" s="123"/>
      <c r="Q33" s="123"/>
      <c r="R33" s="120" t="n">
        <v>18391</v>
      </c>
      <c r="S33" s="120"/>
      <c r="T33" s="120"/>
      <c r="U33" s="120"/>
      <c r="V33" s="120"/>
      <c r="W33" s="120"/>
      <c r="X33" s="120"/>
      <c r="Y33" s="120"/>
      <c r="Z33" s="121" t="n">
        <v>0.1</v>
      </c>
      <c r="AA33" s="121"/>
      <c r="AB33" s="121"/>
      <c r="AC33" s="121"/>
      <c r="AD33" s="124" t="n">
        <v>6863</v>
      </c>
      <c r="AE33" s="124"/>
      <c r="AF33" s="124"/>
      <c r="AG33" s="124"/>
      <c r="AH33" s="124"/>
      <c r="AI33" s="124"/>
      <c r="AJ33" s="124"/>
      <c r="AK33" s="124"/>
      <c r="AL33" s="125" t="n">
        <v>0.1</v>
      </c>
      <c r="AM33" s="125"/>
      <c r="AN33" s="125"/>
      <c r="AO33" s="125"/>
      <c r="AP33" s="133"/>
      <c r="AQ33" s="133"/>
      <c r="AR33" s="133"/>
      <c r="AS33" s="133"/>
      <c r="AT33" s="134"/>
      <c r="AU33" s="140"/>
      <c r="AV33" s="140"/>
      <c r="AW33" s="140"/>
      <c r="AX33" s="127" t="s">
        <v>226</v>
      </c>
      <c r="AY33" s="127"/>
      <c r="AZ33" s="127"/>
      <c r="BA33" s="127"/>
      <c r="BB33" s="127"/>
      <c r="BC33" s="127"/>
      <c r="BD33" s="127"/>
      <c r="BE33" s="127"/>
      <c r="BF33" s="127"/>
      <c r="BG33" s="141" t="n">
        <v>99.7</v>
      </c>
      <c r="BH33" s="141"/>
      <c r="BI33" s="141"/>
      <c r="BJ33" s="141"/>
      <c r="BK33" s="141"/>
      <c r="BL33" s="141"/>
      <c r="BM33" s="142" t="n">
        <v>99</v>
      </c>
      <c r="BN33" s="142"/>
      <c r="BO33" s="142"/>
      <c r="BP33" s="142"/>
      <c r="BQ33" s="142"/>
      <c r="BR33" s="141" t="n">
        <v>99.7</v>
      </c>
      <c r="BS33" s="141"/>
      <c r="BT33" s="141"/>
      <c r="BU33" s="141"/>
      <c r="BV33" s="141"/>
      <c r="BW33" s="141"/>
      <c r="BX33" s="142" t="n">
        <v>98.9</v>
      </c>
      <c r="BY33" s="142"/>
      <c r="BZ33" s="142"/>
      <c r="CA33" s="142"/>
      <c r="CB33" s="142"/>
      <c r="CD33" s="123" t="s">
        <v>227</v>
      </c>
      <c r="CE33" s="123"/>
      <c r="CF33" s="123"/>
      <c r="CG33" s="123"/>
      <c r="CH33" s="123"/>
      <c r="CI33" s="123"/>
      <c r="CJ33" s="123"/>
      <c r="CK33" s="123"/>
      <c r="CL33" s="123"/>
      <c r="CM33" s="123"/>
      <c r="CN33" s="123"/>
      <c r="CO33" s="123"/>
      <c r="CP33" s="123"/>
      <c r="CQ33" s="123"/>
      <c r="CR33" s="120" t="n">
        <v>7406843</v>
      </c>
      <c r="CS33" s="120"/>
      <c r="CT33" s="120"/>
      <c r="CU33" s="120"/>
      <c r="CV33" s="120"/>
      <c r="CW33" s="120"/>
      <c r="CX33" s="120"/>
      <c r="CY33" s="120"/>
      <c r="CZ33" s="121" t="n">
        <v>45.3</v>
      </c>
      <c r="DA33" s="121"/>
      <c r="DB33" s="121"/>
      <c r="DC33" s="121"/>
      <c r="DD33" s="124" t="n">
        <v>6006545</v>
      </c>
      <c r="DE33" s="124"/>
      <c r="DF33" s="124"/>
      <c r="DG33" s="124"/>
      <c r="DH33" s="124"/>
      <c r="DI33" s="124"/>
      <c r="DJ33" s="124"/>
      <c r="DK33" s="124"/>
      <c r="DL33" s="124" t="n">
        <v>4040524</v>
      </c>
      <c r="DM33" s="124"/>
      <c r="DN33" s="124"/>
      <c r="DO33" s="124"/>
      <c r="DP33" s="124"/>
      <c r="DQ33" s="124"/>
      <c r="DR33" s="124"/>
      <c r="DS33" s="124"/>
      <c r="DT33" s="124"/>
      <c r="DU33" s="124"/>
      <c r="DV33" s="124"/>
      <c r="DW33" s="125" t="n">
        <v>38.1</v>
      </c>
      <c r="DX33" s="125"/>
      <c r="DY33" s="125"/>
      <c r="DZ33" s="125"/>
      <c r="EA33" s="125"/>
      <c r="EB33" s="125"/>
      <c r="EC33" s="125"/>
    </row>
    <row r="34" customFormat="false" ht="11.25" hidden="false" customHeight="true" outlineLevel="0" collapsed="false">
      <c r="B34" s="123" t="s">
        <v>228</v>
      </c>
      <c r="C34" s="123"/>
      <c r="D34" s="123"/>
      <c r="E34" s="123"/>
      <c r="F34" s="123"/>
      <c r="G34" s="123"/>
      <c r="H34" s="123"/>
      <c r="I34" s="123"/>
      <c r="J34" s="123"/>
      <c r="K34" s="123"/>
      <c r="L34" s="123"/>
      <c r="M34" s="123"/>
      <c r="N34" s="123"/>
      <c r="O34" s="123"/>
      <c r="P34" s="123"/>
      <c r="Q34" s="123"/>
      <c r="R34" s="120" t="n">
        <v>57720</v>
      </c>
      <c r="S34" s="120"/>
      <c r="T34" s="120"/>
      <c r="U34" s="120"/>
      <c r="V34" s="120"/>
      <c r="W34" s="120"/>
      <c r="X34" s="120"/>
      <c r="Y34" s="120"/>
      <c r="Z34" s="121" t="n">
        <v>0.3</v>
      </c>
      <c r="AA34" s="121"/>
      <c r="AB34" s="121"/>
      <c r="AC34" s="121"/>
      <c r="AD34" s="124" t="s">
        <v>47</v>
      </c>
      <c r="AE34" s="124"/>
      <c r="AF34" s="124"/>
      <c r="AG34" s="124"/>
      <c r="AH34" s="124"/>
      <c r="AI34" s="124"/>
      <c r="AJ34" s="124"/>
      <c r="AK34" s="124"/>
      <c r="AL34" s="125" t="s">
        <v>47</v>
      </c>
      <c r="AM34" s="125"/>
      <c r="AN34" s="125"/>
      <c r="AO34" s="125"/>
      <c r="AP34" s="143"/>
      <c r="AQ34" s="144"/>
      <c r="AS34" s="135"/>
      <c r="AT34" s="135"/>
      <c r="AU34" s="135"/>
      <c r="AV34" s="135"/>
      <c r="AW34" s="135"/>
      <c r="AX34" s="135"/>
      <c r="AY34" s="135"/>
      <c r="AZ34" s="135"/>
      <c r="BA34" s="135"/>
      <c r="BB34" s="135"/>
      <c r="BC34" s="135"/>
      <c r="BD34" s="135"/>
      <c r="BE34" s="135"/>
      <c r="BF34" s="135"/>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D34" s="123" t="s">
        <v>229</v>
      </c>
      <c r="CE34" s="123"/>
      <c r="CF34" s="123"/>
      <c r="CG34" s="123"/>
      <c r="CH34" s="123"/>
      <c r="CI34" s="123"/>
      <c r="CJ34" s="123"/>
      <c r="CK34" s="123"/>
      <c r="CL34" s="123"/>
      <c r="CM34" s="123"/>
      <c r="CN34" s="123"/>
      <c r="CO34" s="123"/>
      <c r="CP34" s="123"/>
      <c r="CQ34" s="123"/>
      <c r="CR34" s="120" t="n">
        <v>3142230</v>
      </c>
      <c r="CS34" s="120"/>
      <c r="CT34" s="120"/>
      <c r="CU34" s="120"/>
      <c r="CV34" s="120"/>
      <c r="CW34" s="120"/>
      <c r="CX34" s="120"/>
      <c r="CY34" s="120"/>
      <c r="CZ34" s="121" t="n">
        <v>19.2</v>
      </c>
      <c r="DA34" s="121"/>
      <c r="DB34" s="121"/>
      <c r="DC34" s="121"/>
      <c r="DD34" s="124" t="n">
        <v>2426275</v>
      </c>
      <c r="DE34" s="124"/>
      <c r="DF34" s="124"/>
      <c r="DG34" s="124"/>
      <c r="DH34" s="124"/>
      <c r="DI34" s="124"/>
      <c r="DJ34" s="124"/>
      <c r="DK34" s="124"/>
      <c r="DL34" s="124" t="n">
        <v>2226343</v>
      </c>
      <c r="DM34" s="124"/>
      <c r="DN34" s="124"/>
      <c r="DO34" s="124"/>
      <c r="DP34" s="124"/>
      <c r="DQ34" s="124"/>
      <c r="DR34" s="124"/>
      <c r="DS34" s="124"/>
      <c r="DT34" s="124"/>
      <c r="DU34" s="124"/>
      <c r="DV34" s="124"/>
      <c r="DW34" s="125" t="n">
        <v>21</v>
      </c>
      <c r="DX34" s="125"/>
      <c r="DY34" s="125"/>
      <c r="DZ34" s="125"/>
      <c r="EA34" s="125"/>
      <c r="EB34" s="125"/>
      <c r="EC34" s="125"/>
    </row>
    <row r="35" customFormat="false" ht="11.25" hidden="false" customHeight="true" outlineLevel="0" collapsed="false">
      <c r="B35" s="123" t="s">
        <v>230</v>
      </c>
      <c r="C35" s="123"/>
      <c r="D35" s="123"/>
      <c r="E35" s="123"/>
      <c r="F35" s="123"/>
      <c r="G35" s="123"/>
      <c r="H35" s="123"/>
      <c r="I35" s="123"/>
      <c r="J35" s="123"/>
      <c r="K35" s="123"/>
      <c r="L35" s="123"/>
      <c r="M35" s="123"/>
      <c r="N35" s="123"/>
      <c r="O35" s="123"/>
      <c r="P35" s="123"/>
      <c r="Q35" s="123"/>
      <c r="R35" s="120" t="n">
        <v>315251</v>
      </c>
      <c r="S35" s="120"/>
      <c r="T35" s="120"/>
      <c r="U35" s="120"/>
      <c r="V35" s="120"/>
      <c r="W35" s="120"/>
      <c r="X35" s="120"/>
      <c r="Y35" s="120"/>
      <c r="Z35" s="121" t="n">
        <v>1.8</v>
      </c>
      <c r="AA35" s="121"/>
      <c r="AB35" s="121"/>
      <c r="AC35" s="121"/>
      <c r="AD35" s="124" t="s">
        <v>47</v>
      </c>
      <c r="AE35" s="124"/>
      <c r="AF35" s="124"/>
      <c r="AG35" s="124"/>
      <c r="AH35" s="124"/>
      <c r="AI35" s="124"/>
      <c r="AJ35" s="124"/>
      <c r="AK35" s="124"/>
      <c r="AL35" s="125" t="s">
        <v>47</v>
      </c>
      <c r="AM35" s="125"/>
      <c r="AN35" s="125"/>
      <c r="AO35" s="125"/>
      <c r="AP35" s="145"/>
      <c r="AQ35" s="75" t="s">
        <v>231</v>
      </c>
      <c r="AR35" s="75"/>
      <c r="AS35" s="75"/>
      <c r="AT35" s="75"/>
      <c r="AU35" s="75"/>
      <c r="AV35" s="75"/>
      <c r="AW35" s="75"/>
      <c r="AX35" s="75"/>
      <c r="AY35" s="75"/>
      <c r="AZ35" s="75"/>
      <c r="BA35" s="75"/>
      <c r="BB35" s="75"/>
      <c r="BC35" s="75"/>
      <c r="BD35" s="75"/>
      <c r="BE35" s="75"/>
      <c r="BF35" s="75"/>
      <c r="BG35" s="75" t="s">
        <v>232</v>
      </c>
      <c r="BH35" s="75"/>
      <c r="BI35" s="75"/>
      <c r="BJ35" s="75"/>
      <c r="BK35" s="75"/>
      <c r="BL35" s="75"/>
      <c r="BM35" s="75"/>
      <c r="BN35" s="75"/>
      <c r="BO35" s="75"/>
      <c r="BP35" s="75"/>
      <c r="BQ35" s="75"/>
      <c r="BR35" s="75"/>
      <c r="BS35" s="75"/>
      <c r="BT35" s="75"/>
      <c r="BU35" s="75"/>
      <c r="BV35" s="75"/>
      <c r="BW35" s="75"/>
      <c r="BX35" s="75"/>
      <c r="BY35" s="75"/>
      <c r="BZ35" s="75"/>
      <c r="CA35" s="75"/>
      <c r="CB35" s="75"/>
      <c r="CD35" s="123" t="s">
        <v>233</v>
      </c>
      <c r="CE35" s="123"/>
      <c r="CF35" s="123"/>
      <c r="CG35" s="123"/>
      <c r="CH35" s="123"/>
      <c r="CI35" s="123"/>
      <c r="CJ35" s="123"/>
      <c r="CK35" s="123"/>
      <c r="CL35" s="123"/>
      <c r="CM35" s="123"/>
      <c r="CN35" s="123"/>
      <c r="CO35" s="123"/>
      <c r="CP35" s="123"/>
      <c r="CQ35" s="123"/>
      <c r="CR35" s="120" t="n">
        <v>64693</v>
      </c>
      <c r="CS35" s="120"/>
      <c r="CT35" s="120"/>
      <c r="CU35" s="120"/>
      <c r="CV35" s="120"/>
      <c r="CW35" s="120"/>
      <c r="CX35" s="120"/>
      <c r="CY35" s="120"/>
      <c r="CZ35" s="121" t="n">
        <v>0.4</v>
      </c>
      <c r="DA35" s="121"/>
      <c r="DB35" s="121"/>
      <c r="DC35" s="121"/>
      <c r="DD35" s="124" t="n">
        <v>48235</v>
      </c>
      <c r="DE35" s="124"/>
      <c r="DF35" s="124"/>
      <c r="DG35" s="124"/>
      <c r="DH35" s="124"/>
      <c r="DI35" s="124"/>
      <c r="DJ35" s="124"/>
      <c r="DK35" s="124"/>
      <c r="DL35" s="124" t="n">
        <v>48235</v>
      </c>
      <c r="DM35" s="124"/>
      <c r="DN35" s="124"/>
      <c r="DO35" s="124"/>
      <c r="DP35" s="124"/>
      <c r="DQ35" s="124"/>
      <c r="DR35" s="124"/>
      <c r="DS35" s="124"/>
      <c r="DT35" s="124"/>
      <c r="DU35" s="124"/>
      <c r="DV35" s="124"/>
      <c r="DW35" s="125" t="n">
        <v>0.5</v>
      </c>
      <c r="DX35" s="125"/>
      <c r="DY35" s="125"/>
      <c r="DZ35" s="125"/>
      <c r="EA35" s="125"/>
      <c r="EB35" s="125"/>
      <c r="EC35" s="125"/>
    </row>
    <row r="36" customFormat="false" ht="11.25" hidden="false" customHeight="true" outlineLevel="0" collapsed="false">
      <c r="B36" s="123" t="s">
        <v>234</v>
      </c>
      <c r="C36" s="123"/>
      <c r="D36" s="123"/>
      <c r="E36" s="123"/>
      <c r="F36" s="123"/>
      <c r="G36" s="123"/>
      <c r="H36" s="123"/>
      <c r="I36" s="123"/>
      <c r="J36" s="123"/>
      <c r="K36" s="123"/>
      <c r="L36" s="123"/>
      <c r="M36" s="123"/>
      <c r="N36" s="123"/>
      <c r="O36" s="123"/>
      <c r="P36" s="123"/>
      <c r="Q36" s="123"/>
      <c r="R36" s="120" t="n">
        <v>904788</v>
      </c>
      <c r="S36" s="120"/>
      <c r="T36" s="120"/>
      <c r="U36" s="120"/>
      <c r="V36" s="120"/>
      <c r="W36" s="120"/>
      <c r="X36" s="120"/>
      <c r="Y36" s="120"/>
      <c r="Z36" s="121" t="n">
        <v>5.3</v>
      </c>
      <c r="AA36" s="121"/>
      <c r="AB36" s="121"/>
      <c r="AC36" s="121"/>
      <c r="AD36" s="124" t="s">
        <v>47</v>
      </c>
      <c r="AE36" s="124"/>
      <c r="AF36" s="124"/>
      <c r="AG36" s="124"/>
      <c r="AH36" s="124"/>
      <c r="AI36" s="124"/>
      <c r="AJ36" s="124"/>
      <c r="AK36" s="124"/>
      <c r="AL36" s="125" t="s">
        <v>47</v>
      </c>
      <c r="AM36" s="125"/>
      <c r="AN36" s="125"/>
      <c r="AO36" s="125"/>
      <c r="AP36" s="145"/>
      <c r="AQ36" s="146" t="s">
        <v>104</v>
      </c>
      <c r="AR36" s="146"/>
      <c r="AS36" s="146"/>
      <c r="AT36" s="146"/>
      <c r="AU36" s="146"/>
      <c r="AV36" s="146"/>
      <c r="AW36" s="146"/>
      <c r="AX36" s="146"/>
      <c r="AY36" s="146"/>
      <c r="AZ36" s="147" t="n">
        <v>1941936</v>
      </c>
      <c r="BA36" s="147"/>
      <c r="BB36" s="147"/>
      <c r="BC36" s="147"/>
      <c r="BD36" s="147"/>
      <c r="BE36" s="147"/>
      <c r="BF36" s="147"/>
      <c r="BG36" s="115" t="s">
        <v>30</v>
      </c>
      <c r="BH36" s="115"/>
      <c r="BI36" s="115"/>
      <c r="BJ36" s="115"/>
      <c r="BK36" s="115"/>
      <c r="BL36" s="115"/>
      <c r="BM36" s="115"/>
      <c r="BN36" s="115"/>
      <c r="BO36" s="115"/>
      <c r="BP36" s="115"/>
      <c r="BQ36" s="115"/>
      <c r="BR36" s="115"/>
      <c r="BS36" s="115"/>
      <c r="BT36" s="115"/>
      <c r="BU36" s="115"/>
      <c r="BV36" s="147" t="n">
        <v>-9880</v>
      </c>
      <c r="BW36" s="147"/>
      <c r="BX36" s="147"/>
      <c r="BY36" s="147"/>
      <c r="BZ36" s="147"/>
      <c r="CA36" s="147"/>
      <c r="CB36" s="147"/>
      <c r="CD36" s="123" t="s">
        <v>235</v>
      </c>
      <c r="CE36" s="123"/>
      <c r="CF36" s="123"/>
      <c r="CG36" s="123"/>
      <c r="CH36" s="123"/>
      <c r="CI36" s="123"/>
      <c r="CJ36" s="123"/>
      <c r="CK36" s="123"/>
      <c r="CL36" s="123"/>
      <c r="CM36" s="123"/>
      <c r="CN36" s="123"/>
      <c r="CO36" s="123"/>
      <c r="CP36" s="123"/>
      <c r="CQ36" s="123"/>
      <c r="CR36" s="120" t="n">
        <v>1614110</v>
      </c>
      <c r="CS36" s="120"/>
      <c r="CT36" s="120"/>
      <c r="CU36" s="120"/>
      <c r="CV36" s="120"/>
      <c r="CW36" s="120"/>
      <c r="CX36" s="120"/>
      <c r="CY36" s="120"/>
      <c r="CZ36" s="121" t="n">
        <v>9.9</v>
      </c>
      <c r="DA36" s="121"/>
      <c r="DB36" s="121"/>
      <c r="DC36" s="121"/>
      <c r="DD36" s="124" t="n">
        <v>1307461</v>
      </c>
      <c r="DE36" s="124"/>
      <c r="DF36" s="124"/>
      <c r="DG36" s="124"/>
      <c r="DH36" s="124"/>
      <c r="DI36" s="124"/>
      <c r="DJ36" s="124"/>
      <c r="DK36" s="124"/>
      <c r="DL36" s="124" t="n">
        <v>762549</v>
      </c>
      <c r="DM36" s="124"/>
      <c r="DN36" s="124"/>
      <c r="DO36" s="124"/>
      <c r="DP36" s="124"/>
      <c r="DQ36" s="124"/>
      <c r="DR36" s="124"/>
      <c r="DS36" s="124"/>
      <c r="DT36" s="124"/>
      <c r="DU36" s="124"/>
      <c r="DV36" s="124"/>
      <c r="DW36" s="125" t="n">
        <v>7.2</v>
      </c>
      <c r="DX36" s="125"/>
      <c r="DY36" s="125"/>
      <c r="DZ36" s="125"/>
      <c r="EA36" s="125"/>
      <c r="EB36" s="125"/>
      <c r="EC36" s="125"/>
    </row>
    <row r="37" customFormat="false" ht="11.25" hidden="false" customHeight="true" outlineLevel="0" collapsed="false">
      <c r="B37" s="123" t="s">
        <v>236</v>
      </c>
      <c r="C37" s="123"/>
      <c r="D37" s="123"/>
      <c r="E37" s="123"/>
      <c r="F37" s="123"/>
      <c r="G37" s="123"/>
      <c r="H37" s="123"/>
      <c r="I37" s="123"/>
      <c r="J37" s="123"/>
      <c r="K37" s="123"/>
      <c r="L37" s="123"/>
      <c r="M37" s="123"/>
      <c r="N37" s="123"/>
      <c r="O37" s="123"/>
      <c r="P37" s="123"/>
      <c r="Q37" s="123"/>
      <c r="R37" s="120" t="n">
        <v>373092</v>
      </c>
      <c r="S37" s="120"/>
      <c r="T37" s="120"/>
      <c r="U37" s="120"/>
      <c r="V37" s="120"/>
      <c r="W37" s="120"/>
      <c r="X37" s="120"/>
      <c r="Y37" s="120"/>
      <c r="Z37" s="121" t="n">
        <v>2.2</v>
      </c>
      <c r="AA37" s="121"/>
      <c r="AB37" s="121"/>
      <c r="AC37" s="121"/>
      <c r="AD37" s="124" t="n">
        <v>5397</v>
      </c>
      <c r="AE37" s="124"/>
      <c r="AF37" s="124"/>
      <c r="AG37" s="124"/>
      <c r="AH37" s="124"/>
      <c r="AI37" s="124"/>
      <c r="AJ37" s="124"/>
      <c r="AK37" s="124"/>
      <c r="AL37" s="125" t="n">
        <v>0.1</v>
      </c>
      <c r="AM37" s="125"/>
      <c r="AN37" s="125"/>
      <c r="AO37" s="125"/>
      <c r="AQ37" s="148" t="s">
        <v>237</v>
      </c>
      <c r="AR37" s="148"/>
      <c r="AS37" s="148"/>
      <c r="AT37" s="148"/>
      <c r="AU37" s="148"/>
      <c r="AV37" s="148"/>
      <c r="AW37" s="148"/>
      <c r="AX37" s="148"/>
      <c r="AY37" s="148"/>
      <c r="AZ37" s="149" t="n">
        <v>410217</v>
      </c>
      <c r="BA37" s="149"/>
      <c r="BB37" s="149"/>
      <c r="BC37" s="149"/>
      <c r="BD37" s="149"/>
      <c r="BE37" s="149"/>
      <c r="BF37" s="149"/>
      <c r="BG37" s="123" t="s">
        <v>238</v>
      </c>
      <c r="BH37" s="123"/>
      <c r="BI37" s="123"/>
      <c r="BJ37" s="123"/>
      <c r="BK37" s="123"/>
      <c r="BL37" s="123"/>
      <c r="BM37" s="123"/>
      <c r="BN37" s="123"/>
      <c r="BO37" s="123"/>
      <c r="BP37" s="123"/>
      <c r="BQ37" s="123"/>
      <c r="BR37" s="123"/>
      <c r="BS37" s="123"/>
      <c r="BT37" s="123"/>
      <c r="BU37" s="123"/>
      <c r="BV37" s="149" t="n">
        <v>-72127</v>
      </c>
      <c r="BW37" s="149"/>
      <c r="BX37" s="149"/>
      <c r="BY37" s="149"/>
      <c r="BZ37" s="149"/>
      <c r="CA37" s="149"/>
      <c r="CB37" s="149"/>
      <c r="CD37" s="123" t="s">
        <v>239</v>
      </c>
      <c r="CE37" s="123"/>
      <c r="CF37" s="123"/>
      <c r="CG37" s="123"/>
      <c r="CH37" s="123"/>
      <c r="CI37" s="123"/>
      <c r="CJ37" s="123"/>
      <c r="CK37" s="123"/>
      <c r="CL37" s="123"/>
      <c r="CM37" s="123"/>
      <c r="CN37" s="123"/>
      <c r="CO37" s="123"/>
      <c r="CP37" s="123"/>
      <c r="CQ37" s="123"/>
      <c r="CR37" s="120" t="n">
        <v>39794</v>
      </c>
      <c r="CS37" s="120"/>
      <c r="CT37" s="120"/>
      <c r="CU37" s="120"/>
      <c r="CV37" s="120"/>
      <c r="CW37" s="120"/>
      <c r="CX37" s="120"/>
      <c r="CY37" s="120"/>
      <c r="CZ37" s="121" t="n">
        <v>0.2</v>
      </c>
      <c r="DA37" s="121"/>
      <c r="DB37" s="121"/>
      <c r="DC37" s="121"/>
      <c r="DD37" s="124" t="n">
        <v>39794</v>
      </c>
      <c r="DE37" s="124"/>
      <c r="DF37" s="124"/>
      <c r="DG37" s="124"/>
      <c r="DH37" s="124"/>
      <c r="DI37" s="124"/>
      <c r="DJ37" s="124"/>
      <c r="DK37" s="124"/>
      <c r="DL37" s="124" t="n">
        <v>25488</v>
      </c>
      <c r="DM37" s="124"/>
      <c r="DN37" s="124"/>
      <c r="DO37" s="124"/>
      <c r="DP37" s="124"/>
      <c r="DQ37" s="124"/>
      <c r="DR37" s="124"/>
      <c r="DS37" s="124"/>
      <c r="DT37" s="124"/>
      <c r="DU37" s="124"/>
      <c r="DV37" s="124"/>
      <c r="DW37" s="125" t="n">
        <v>0.2</v>
      </c>
      <c r="DX37" s="125"/>
      <c r="DY37" s="125"/>
      <c r="DZ37" s="125"/>
      <c r="EA37" s="125"/>
      <c r="EB37" s="125"/>
      <c r="EC37" s="125"/>
    </row>
    <row r="38" customFormat="false" ht="11.25" hidden="false" customHeight="true" outlineLevel="0" collapsed="false">
      <c r="B38" s="123" t="s">
        <v>240</v>
      </c>
      <c r="C38" s="123"/>
      <c r="D38" s="123"/>
      <c r="E38" s="123"/>
      <c r="F38" s="123"/>
      <c r="G38" s="123"/>
      <c r="H38" s="123"/>
      <c r="I38" s="123"/>
      <c r="J38" s="123"/>
      <c r="K38" s="123"/>
      <c r="L38" s="123"/>
      <c r="M38" s="123"/>
      <c r="N38" s="123"/>
      <c r="O38" s="123"/>
      <c r="P38" s="123"/>
      <c r="Q38" s="123"/>
      <c r="R38" s="120" t="n">
        <v>520700</v>
      </c>
      <c r="S38" s="120"/>
      <c r="T38" s="120"/>
      <c r="U38" s="120"/>
      <c r="V38" s="120"/>
      <c r="W38" s="120"/>
      <c r="X38" s="120"/>
      <c r="Y38" s="120"/>
      <c r="Z38" s="121" t="n">
        <v>3.1</v>
      </c>
      <c r="AA38" s="121"/>
      <c r="AB38" s="121"/>
      <c r="AC38" s="121"/>
      <c r="AD38" s="124" t="s">
        <v>47</v>
      </c>
      <c r="AE38" s="124"/>
      <c r="AF38" s="124"/>
      <c r="AG38" s="124"/>
      <c r="AH38" s="124"/>
      <c r="AI38" s="124"/>
      <c r="AJ38" s="124"/>
      <c r="AK38" s="124"/>
      <c r="AL38" s="125" t="s">
        <v>47</v>
      </c>
      <c r="AM38" s="125"/>
      <c r="AN38" s="125"/>
      <c r="AO38" s="125"/>
      <c r="AQ38" s="148" t="s">
        <v>241</v>
      </c>
      <c r="AR38" s="148"/>
      <c r="AS38" s="148"/>
      <c r="AT38" s="148"/>
      <c r="AU38" s="148"/>
      <c r="AV38" s="148"/>
      <c r="AW38" s="148"/>
      <c r="AX38" s="148"/>
      <c r="AY38" s="148"/>
      <c r="AZ38" s="149" t="n">
        <v>195658</v>
      </c>
      <c r="BA38" s="149"/>
      <c r="BB38" s="149"/>
      <c r="BC38" s="149"/>
      <c r="BD38" s="149"/>
      <c r="BE38" s="149"/>
      <c r="BF38" s="149"/>
      <c r="BG38" s="123" t="s">
        <v>242</v>
      </c>
      <c r="BH38" s="123"/>
      <c r="BI38" s="123"/>
      <c r="BJ38" s="123"/>
      <c r="BK38" s="123"/>
      <c r="BL38" s="123"/>
      <c r="BM38" s="123"/>
      <c r="BN38" s="123"/>
      <c r="BO38" s="123"/>
      <c r="BP38" s="123"/>
      <c r="BQ38" s="123"/>
      <c r="BR38" s="123"/>
      <c r="BS38" s="123"/>
      <c r="BT38" s="123"/>
      <c r="BU38" s="123"/>
      <c r="BV38" s="149" t="n">
        <v>4190</v>
      </c>
      <c r="BW38" s="149"/>
      <c r="BX38" s="149"/>
      <c r="BY38" s="149"/>
      <c r="BZ38" s="149"/>
      <c r="CA38" s="149"/>
      <c r="CB38" s="149"/>
      <c r="CD38" s="123" t="s">
        <v>243</v>
      </c>
      <c r="CE38" s="123"/>
      <c r="CF38" s="123"/>
      <c r="CG38" s="123"/>
      <c r="CH38" s="123"/>
      <c r="CI38" s="123"/>
      <c r="CJ38" s="123"/>
      <c r="CK38" s="123"/>
      <c r="CL38" s="123"/>
      <c r="CM38" s="123"/>
      <c r="CN38" s="123"/>
      <c r="CO38" s="123"/>
      <c r="CP38" s="123"/>
      <c r="CQ38" s="123"/>
      <c r="CR38" s="120" t="n">
        <v>1336061</v>
      </c>
      <c r="CS38" s="120"/>
      <c r="CT38" s="120"/>
      <c r="CU38" s="120"/>
      <c r="CV38" s="120"/>
      <c r="CW38" s="120"/>
      <c r="CX38" s="120"/>
      <c r="CY38" s="120"/>
      <c r="CZ38" s="121" t="n">
        <v>8.2</v>
      </c>
      <c r="DA38" s="121"/>
      <c r="DB38" s="121"/>
      <c r="DC38" s="121"/>
      <c r="DD38" s="124" t="n">
        <v>1072743</v>
      </c>
      <c r="DE38" s="124"/>
      <c r="DF38" s="124"/>
      <c r="DG38" s="124"/>
      <c r="DH38" s="124"/>
      <c r="DI38" s="124"/>
      <c r="DJ38" s="124"/>
      <c r="DK38" s="124"/>
      <c r="DL38" s="124" t="n">
        <v>1003397</v>
      </c>
      <c r="DM38" s="124"/>
      <c r="DN38" s="124"/>
      <c r="DO38" s="124"/>
      <c r="DP38" s="124"/>
      <c r="DQ38" s="124"/>
      <c r="DR38" s="124"/>
      <c r="DS38" s="124"/>
      <c r="DT38" s="124"/>
      <c r="DU38" s="124"/>
      <c r="DV38" s="124"/>
      <c r="DW38" s="125" t="n">
        <v>9.5</v>
      </c>
      <c r="DX38" s="125"/>
      <c r="DY38" s="125"/>
      <c r="DZ38" s="125"/>
      <c r="EA38" s="125"/>
      <c r="EB38" s="125"/>
      <c r="EC38" s="125"/>
    </row>
    <row r="39" customFormat="false" ht="11.25" hidden="false" customHeight="true" outlineLevel="0" collapsed="false">
      <c r="B39" s="123" t="s">
        <v>244</v>
      </c>
      <c r="C39" s="123"/>
      <c r="D39" s="123"/>
      <c r="E39" s="123"/>
      <c r="F39" s="123"/>
      <c r="G39" s="123"/>
      <c r="H39" s="123"/>
      <c r="I39" s="123"/>
      <c r="J39" s="123"/>
      <c r="K39" s="123"/>
      <c r="L39" s="123"/>
      <c r="M39" s="123"/>
      <c r="N39" s="123"/>
      <c r="O39" s="123"/>
      <c r="P39" s="123"/>
      <c r="Q39" s="123"/>
      <c r="R39" s="120" t="s">
        <v>47</v>
      </c>
      <c r="S39" s="120"/>
      <c r="T39" s="120"/>
      <c r="U39" s="120"/>
      <c r="V39" s="120"/>
      <c r="W39" s="120"/>
      <c r="X39" s="120"/>
      <c r="Y39" s="120"/>
      <c r="Z39" s="121" t="s">
        <v>47</v>
      </c>
      <c r="AA39" s="121"/>
      <c r="AB39" s="121"/>
      <c r="AC39" s="121"/>
      <c r="AD39" s="124" t="s">
        <v>47</v>
      </c>
      <c r="AE39" s="124"/>
      <c r="AF39" s="124"/>
      <c r="AG39" s="124"/>
      <c r="AH39" s="124"/>
      <c r="AI39" s="124"/>
      <c r="AJ39" s="124"/>
      <c r="AK39" s="124"/>
      <c r="AL39" s="125" t="s">
        <v>47</v>
      </c>
      <c r="AM39" s="125"/>
      <c r="AN39" s="125"/>
      <c r="AO39" s="125"/>
      <c r="AQ39" s="148" t="s">
        <v>245</v>
      </c>
      <c r="AR39" s="148"/>
      <c r="AS39" s="148"/>
      <c r="AT39" s="148"/>
      <c r="AU39" s="148"/>
      <c r="AV39" s="148"/>
      <c r="AW39" s="148"/>
      <c r="AX39" s="148"/>
      <c r="AY39" s="148"/>
      <c r="AZ39" s="149" t="s">
        <v>47</v>
      </c>
      <c r="BA39" s="149"/>
      <c r="BB39" s="149"/>
      <c r="BC39" s="149"/>
      <c r="BD39" s="149"/>
      <c r="BE39" s="149"/>
      <c r="BF39" s="149"/>
      <c r="BG39" s="123" t="s">
        <v>246</v>
      </c>
      <c r="BH39" s="123"/>
      <c r="BI39" s="123"/>
      <c r="BJ39" s="123"/>
      <c r="BK39" s="123"/>
      <c r="BL39" s="123"/>
      <c r="BM39" s="123"/>
      <c r="BN39" s="123"/>
      <c r="BO39" s="123"/>
      <c r="BP39" s="123"/>
      <c r="BQ39" s="123"/>
      <c r="BR39" s="123"/>
      <c r="BS39" s="123"/>
      <c r="BT39" s="123"/>
      <c r="BU39" s="123"/>
      <c r="BV39" s="149" t="n">
        <v>6282</v>
      </c>
      <c r="BW39" s="149"/>
      <c r="BX39" s="149"/>
      <c r="BY39" s="149"/>
      <c r="BZ39" s="149"/>
      <c r="CA39" s="149"/>
      <c r="CB39" s="149"/>
      <c r="CD39" s="123" t="s">
        <v>247</v>
      </c>
      <c r="CE39" s="123"/>
      <c r="CF39" s="123"/>
      <c r="CG39" s="123"/>
      <c r="CH39" s="123"/>
      <c r="CI39" s="123"/>
      <c r="CJ39" s="123"/>
      <c r="CK39" s="123"/>
      <c r="CL39" s="123"/>
      <c r="CM39" s="123"/>
      <c r="CN39" s="123"/>
      <c r="CO39" s="123"/>
      <c r="CP39" s="123"/>
      <c r="CQ39" s="123"/>
      <c r="CR39" s="120" t="n">
        <v>1215536</v>
      </c>
      <c r="CS39" s="120"/>
      <c r="CT39" s="120"/>
      <c r="CU39" s="120"/>
      <c r="CV39" s="120"/>
      <c r="CW39" s="120"/>
      <c r="CX39" s="120"/>
      <c r="CY39" s="120"/>
      <c r="CZ39" s="121" t="n">
        <v>7.4</v>
      </c>
      <c r="DA39" s="121"/>
      <c r="DB39" s="121"/>
      <c r="DC39" s="121"/>
      <c r="DD39" s="124" t="n">
        <v>1138128</v>
      </c>
      <c r="DE39" s="124"/>
      <c r="DF39" s="124"/>
      <c r="DG39" s="124"/>
      <c r="DH39" s="124"/>
      <c r="DI39" s="124"/>
      <c r="DJ39" s="124"/>
      <c r="DK39" s="124"/>
      <c r="DL39" s="124" t="s">
        <v>47</v>
      </c>
      <c r="DM39" s="124"/>
      <c r="DN39" s="124"/>
      <c r="DO39" s="124"/>
      <c r="DP39" s="124"/>
      <c r="DQ39" s="124"/>
      <c r="DR39" s="124"/>
      <c r="DS39" s="124"/>
      <c r="DT39" s="124"/>
      <c r="DU39" s="124"/>
      <c r="DV39" s="124"/>
      <c r="DW39" s="125" t="s">
        <v>47</v>
      </c>
      <c r="DX39" s="125"/>
      <c r="DY39" s="125"/>
      <c r="DZ39" s="125"/>
      <c r="EA39" s="125"/>
      <c r="EB39" s="125"/>
      <c r="EC39" s="125"/>
    </row>
    <row r="40" customFormat="false" ht="11.25" hidden="false" customHeight="true" outlineLevel="0" collapsed="false">
      <c r="B40" s="123" t="s">
        <v>248</v>
      </c>
      <c r="C40" s="123"/>
      <c r="D40" s="123"/>
      <c r="E40" s="123"/>
      <c r="F40" s="123"/>
      <c r="G40" s="123"/>
      <c r="H40" s="123"/>
      <c r="I40" s="123"/>
      <c r="J40" s="123"/>
      <c r="K40" s="123"/>
      <c r="L40" s="123"/>
      <c r="M40" s="123"/>
      <c r="N40" s="123"/>
      <c r="O40" s="123"/>
      <c r="P40" s="123"/>
      <c r="Q40" s="123"/>
      <c r="R40" s="120" t="s">
        <v>47</v>
      </c>
      <c r="S40" s="120"/>
      <c r="T40" s="120"/>
      <c r="U40" s="120"/>
      <c r="V40" s="120"/>
      <c r="W40" s="120"/>
      <c r="X40" s="120"/>
      <c r="Y40" s="120"/>
      <c r="Z40" s="121" t="s">
        <v>47</v>
      </c>
      <c r="AA40" s="121"/>
      <c r="AB40" s="121"/>
      <c r="AC40" s="121"/>
      <c r="AD40" s="124" t="s">
        <v>47</v>
      </c>
      <c r="AE40" s="124"/>
      <c r="AF40" s="124"/>
      <c r="AG40" s="124"/>
      <c r="AH40" s="124"/>
      <c r="AI40" s="124"/>
      <c r="AJ40" s="124"/>
      <c r="AK40" s="124"/>
      <c r="AL40" s="125" t="s">
        <v>47</v>
      </c>
      <c r="AM40" s="125"/>
      <c r="AN40" s="125"/>
      <c r="AO40" s="125"/>
      <c r="AQ40" s="148" t="s">
        <v>249</v>
      </c>
      <c r="AR40" s="148"/>
      <c r="AS40" s="148"/>
      <c r="AT40" s="148"/>
      <c r="AU40" s="148"/>
      <c r="AV40" s="148"/>
      <c r="AW40" s="148"/>
      <c r="AX40" s="148"/>
      <c r="AY40" s="148"/>
      <c r="AZ40" s="149" t="s">
        <v>47</v>
      </c>
      <c r="BA40" s="149"/>
      <c r="BB40" s="149"/>
      <c r="BC40" s="149"/>
      <c r="BD40" s="149"/>
      <c r="BE40" s="149"/>
      <c r="BF40" s="149"/>
      <c r="BG40" s="150" t="s">
        <v>250</v>
      </c>
      <c r="BH40" s="150"/>
      <c r="BI40" s="150"/>
      <c r="BJ40" s="150"/>
      <c r="BK40" s="150"/>
      <c r="BL40" s="151"/>
      <c r="BM40" s="152" t="s">
        <v>251</v>
      </c>
      <c r="BN40" s="152"/>
      <c r="BO40" s="152"/>
      <c r="BP40" s="152"/>
      <c r="BQ40" s="152"/>
      <c r="BR40" s="152"/>
      <c r="BS40" s="152"/>
      <c r="BT40" s="152"/>
      <c r="BU40" s="152"/>
      <c r="BV40" s="149" t="n">
        <v>95</v>
      </c>
      <c r="BW40" s="149"/>
      <c r="BX40" s="149"/>
      <c r="BY40" s="149"/>
      <c r="BZ40" s="149"/>
      <c r="CA40" s="149"/>
      <c r="CB40" s="149"/>
      <c r="CD40" s="123" t="s">
        <v>252</v>
      </c>
      <c r="CE40" s="123"/>
      <c r="CF40" s="123"/>
      <c r="CG40" s="123"/>
      <c r="CH40" s="123"/>
      <c r="CI40" s="123"/>
      <c r="CJ40" s="123"/>
      <c r="CK40" s="123"/>
      <c r="CL40" s="123"/>
      <c r="CM40" s="123"/>
      <c r="CN40" s="123"/>
      <c r="CO40" s="123"/>
      <c r="CP40" s="123"/>
      <c r="CQ40" s="123"/>
      <c r="CR40" s="120" t="n">
        <v>34213</v>
      </c>
      <c r="CS40" s="120"/>
      <c r="CT40" s="120"/>
      <c r="CU40" s="120"/>
      <c r="CV40" s="120"/>
      <c r="CW40" s="120"/>
      <c r="CX40" s="120"/>
      <c r="CY40" s="120"/>
      <c r="CZ40" s="121" t="n">
        <v>0.2</v>
      </c>
      <c r="DA40" s="121"/>
      <c r="DB40" s="121"/>
      <c r="DC40" s="121"/>
      <c r="DD40" s="124" t="n">
        <v>13703</v>
      </c>
      <c r="DE40" s="124"/>
      <c r="DF40" s="124"/>
      <c r="DG40" s="124"/>
      <c r="DH40" s="124"/>
      <c r="DI40" s="124"/>
      <c r="DJ40" s="124"/>
      <c r="DK40" s="124"/>
      <c r="DL40" s="124" t="s">
        <v>47</v>
      </c>
      <c r="DM40" s="124"/>
      <c r="DN40" s="124"/>
      <c r="DO40" s="124"/>
      <c r="DP40" s="124"/>
      <c r="DQ40" s="124"/>
      <c r="DR40" s="124"/>
      <c r="DS40" s="124"/>
      <c r="DT40" s="124"/>
      <c r="DU40" s="124"/>
      <c r="DV40" s="124"/>
      <c r="DW40" s="125" t="s">
        <v>47</v>
      </c>
      <c r="DX40" s="125"/>
      <c r="DY40" s="125"/>
      <c r="DZ40" s="125"/>
      <c r="EA40" s="125"/>
      <c r="EB40" s="125"/>
      <c r="EC40" s="125"/>
    </row>
    <row r="41" customFormat="false" ht="11.25" hidden="false" customHeight="true" outlineLevel="0" collapsed="false">
      <c r="B41" s="127" t="s">
        <v>253</v>
      </c>
      <c r="C41" s="127"/>
      <c r="D41" s="127"/>
      <c r="E41" s="127"/>
      <c r="F41" s="127"/>
      <c r="G41" s="127"/>
      <c r="H41" s="127"/>
      <c r="I41" s="127"/>
      <c r="J41" s="127"/>
      <c r="K41" s="127"/>
      <c r="L41" s="127"/>
      <c r="M41" s="127"/>
      <c r="N41" s="127"/>
      <c r="O41" s="127"/>
      <c r="P41" s="127"/>
      <c r="Q41" s="127"/>
      <c r="R41" s="153" t="n">
        <v>17057863</v>
      </c>
      <c r="S41" s="153"/>
      <c r="T41" s="153"/>
      <c r="U41" s="153"/>
      <c r="V41" s="153"/>
      <c r="W41" s="153"/>
      <c r="X41" s="153"/>
      <c r="Y41" s="153"/>
      <c r="Z41" s="154" t="n">
        <v>100</v>
      </c>
      <c r="AA41" s="154"/>
      <c r="AB41" s="154"/>
      <c r="AC41" s="154"/>
      <c r="AD41" s="155" t="n">
        <v>10594062</v>
      </c>
      <c r="AE41" s="155"/>
      <c r="AF41" s="155"/>
      <c r="AG41" s="155"/>
      <c r="AH41" s="155"/>
      <c r="AI41" s="155"/>
      <c r="AJ41" s="155"/>
      <c r="AK41" s="155"/>
      <c r="AL41" s="156" t="n">
        <v>100</v>
      </c>
      <c r="AM41" s="156"/>
      <c r="AN41" s="156"/>
      <c r="AO41" s="156"/>
      <c r="AQ41" s="148" t="s">
        <v>254</v>
      </c>
      <c r="AR41" s="148"/>
      <c r="AS41" s="148"/>
      <c r="AT41" s="148"/>
      <c r="AU41" s="148"/>
      <c r="AV41" s="148"/>
      <c r="AW41" s="148"/>
      <c r="AX41" s="148"/>
      <c r="AY41" s="148"/>
      <c r="AZ41" s="149" t="n">
        <v>325063</v>
      </c>
      <c r="BA41" s="149"/>
      <c r="BB41" s="149"/>
      <c r="BC41" s="149"/>
      <c r="BD41" s="149"/>
      <c r="BE41" s="149"/>
      <c r="BF41" s="149"/>
      <c r="BG41" s="150"/>
      <c r="BH41" s="150"/>
      <c r="BI41" s="150"/>
      <c r="BJ41" s="150"/>
      <c r="BK41" s="150"/>
      <c r="BL41" s="151"/>
      <c r="BM41" s="152" t="s">
        <v>214</v>
      </c>
      <c r="BN41" s="152"/>
      <c r="BO41" s="152"/>
      <c r="BP41" s="152"/>
      <c r="BQ41" s="152"/>
      <c r="BR41" s="152"/>
      <c r="BS41" s="152"/>
      <c r="BT41" s="152"/>
      <c r="BU41" s="152"/>
      <c r="BV41" s="149" t="s">
        <v>47</v>
      </c>
      <c r="BW41" s="149"/>
      <c r="BX41" s="149"/>
      <c r="BY41" s="149"/>
      <c r="BZ41" s="149"/>
      <c r="CA41" s="149"/>
      <c r="CB41" s="149"/>
      <c r="CD41" s="123" t="s">
        <v>255</v>
      </c>
      <c r="CE41" s="123"/>
      <c r="CF41" s="123"/>
      <c r="CG41" s="123"/>
      <c r="CH41" s="123"/>
      <c r="CI41" s="123"/>
      <c r="CJ41" s="123"/>
      <c r="CK41" s="123"/>
      <c r="CL41" s="123"/>
      <c r="CM41" s="123"/>
      <c r="CN41" s="123"/>
      <c r="CO41" s="123"/>
      <c r="CP41" s="123"/>
      <c r="CQ41" s="123"/>
      <c r="CR41" s="120" t="s">
        <v>47</v>
      </c>
      <c r="CS41" s="120"/>
      <c r="CT41" s="120"/>
      <c r="CU41" s="120"/>
      <c r="CV41" s="120"/>
      <c r="CW41" s="120"/>
      <c r="CX41" s="120"/>
      <c r="CY41" s="120"/>
      <c r="CZ41" s="121" t="s">
        <v>47</v>
      </c>
      <c r="DA41" s="121"/>
      <c r="DB41" s="121"/>
      <c r="DC41" s="121"/>
      <c r="DD41" s="124" t="s">
        <v>47</v>
      </c>
      <c r="DE41" s="124"/>
      <c r="DF41" s="124"/>
      <c r="DG41" s="124"/>
      <c r="DH41" s="124"/>
      <c r="DI41" s="124"/>
      <c r="DJ41" s="124"/>
      <c r="DK41" s="124"/>
      <c r="DL41" s="157"/>
      <c r="DM41" s="157"/>
      <c r="DN41" s="157"/>
      <c r="DO41" s="157"/>
      <c r="DP41" s="157"/>
      <c r="DQ41" s="157"/>
      <c r="DR41" s="157"/>
      <c r="DS41" s="157"/>
      <c r="DT41" s="157"/>
      <c r="DU41" s="157"/>
      <c r="DV41" s="157"/>
      <c r="DW41" s="158"/>
      <c r="DX41" s="158"/>
      <c r="DY41" s="158"/>
      <c r="DZ41" s="158"/>
      <c r="EA41" s="158"/>
      <c r="EB41" s="158"/>
      <c r="EC41" s="158"/>
    </row>
    <row r="42" customFormat="false" ht="11.25" hidden="false" customHeight="true" outlineLevel="0" collapsed="false">
      <c r="AQ42" s="159" t="s">
        <v>256</v>
      </c>
      <c r="AR42" s="159"/>
      <c r="AS42" s="159"/>
      <c r="AT42" s="159"/>
      <c r="AU42" s="159"/>
      <c r="AV42" s="159"/>
      <c r="AW42" s="159"/>
      <c r="AX42" s="159"/>
      <c r="AY42" s="159"/>
      <c r="AZ42" s="160" t="n">
        <v>1010998</v>
      </c>
      <c r="BA42" s="160"/>
      <c r="BB42" s="160"/>
      <c r="BC42" s="160"/>
      <c r="BD42" s="160"/>
      <c r="BE42" s="160"/>
      <c r="BF42" s="160"/>
      <c r="BG42" s="150"/>
      <c r="BH42" s="150"/>
      <c r="BI42" s="150"/>
      <c r="BJ42" s="150"/>
      <c r="BK42" s="150"/>
      <c r="BL42" s="161"/>
      <c r="BM42" s="162" t="s">
        <v>257</v>
      </c>
      <c r="BN42" s="162"/>
      <c r="BO42" s="162"/>
      <c r="BP42" s="162"/>
      <c r="BQ42" s="162"/>
      <c r="BR42" s="162"/>
      <c r="BS42" s="162"/>
      <c r="BT42" s="162"/>
      <c r="BU42" s="162"/>
      <c r="BV42" s="160" t="n">
        <v>380</v>
      </c>
      <c r="BW42" s="160"/>
      <c r="BX42" s="160"/>
      <c r="BY42" s="160"/>
      <c r="BZ42" s="160"/>
      <c r="CA42" s="160"/>
      <c r="CB42" s="160"/>
      <c r="CD42" s="123" t="s">
        <v>258</v>
      </c>
      <c r="CE42" s="123"/>
      <c r="CF42" s="123"/>
      <c r="CG42" s="123"/>
      <c r="CH42" s="123"/>
      <c r="CI42" s="123"/>
      <c r="CJ42" s="123"/>
      <c r="CK42" s="123"/>
      <c r="CL42" s="123"/>
      <c r="CM42" s="123"/>
      <c r="CN42" s="123"/>
      <c r="CO42" s="123"/>
      <c r="CP42" s="123"/>
      <c r="CQ42" s="123"/>
      <c r="CR42" s="120" t="n">
        <v>1299153</v>
      </c>
      <c r="CS42" s="120"/>
      <c r="CT42" s="120"/>
      <c r="CU42" s="120"/>
      <c r="CV42" s="120"/>
      <c r="CW42" s="120"/>
      <c r="CX42" s="120"/>
      <c r="CY42" s="120"/>
      <c r="CZ42" s="121" t="n">
        <v>7.9</v>
      </c>
      <c r="DA42" s="121"/>
      <c r="DB42" s="121"/>
      <c r="DC42" s="121"/>
      <c r="DD42" s="124" t="n">
        <v>593348</v>
      </c>
      <c r="DE42" s="124"/>
      <c r="DF42" s="124"/>
      <c r="DG42" s="124"/>
      <c r="DH42" s="124"/>
      <c r="DI42" s="124"/>
      <c r="DJ42" s="124"/>
      <c r="DK42" s="124"/>
      <c r="DL42" s="157"/>
      <c r="DM42" s="157"/>
      <c r="DN42" s="157"/>
      <c r="DO42" s="157"/>
      <c r="DP42" s="157"/>
      <c r="DQ42" s="157"/>
      <c r="DR42" s="157"/>
      <c r="DS42" s="157"/>
      <c r="DT42" s="157"/>
      <c r="DU42" s="157"/>
      <c r="DV42" s="157"/>
      <c r="DW42" s="158"/>
      <c r="DX42" s="158"/>
      <c r="DY42" s="158"/>
      <c r="DZ42" s="158"/>
      <c r="EA42" s="158"/>
      <c r="EB42" s="158"/>
      <c r="EC42" s="158"/>
    </row>
    <row r="43" customFormat="false" ht="11.25" hidden="false" customHeight="true" outlineLevel="0" collapsed="false">
      <c r="B43" s="1" t="s">
        <v>259</v>
      </c>
      <c r="CD43" s="123" t="s">
        <v>260</v>
      </c>
      <c r="CE43" s="123"/>
      <c r="CF43" s="123"/>
      <c r="CG43" s="123"/>
      <c r="CH43" s="123"/>
      <c r="CI43" s="123"/>
      <c r="CJ43" s="123"/>
      <c r="CK43" s="123"/>
      <c r="CL43" s="123"/>
      <c r="CM43" s="123"/>
      <c r="CN43" s="123"/>
      <c r="CO43" s="123"/>
      <c r="CP43" s="123"/>
      <c r="CQ43" s="123"/>
      <c r="CR43" s="120" t="n">
        <v>11915</v>
      </c>
      <c r="CS43" s="120"/>
      <c r="CT43" s="120"/>
      <c r="CU43" s="120"/>
      <c r="CV43" s="120"/>
      <c r="CW43" s="120"/>
      <c r="CX43" s="120"/>
      <c r="CY43" s="120"/>
      <c r="CZ43" s="121" t="n">
        <v>0.1</v>
      </c>
      <c r="DA43" s="121"/>
      <c r="DB43" s="121"/>
      <c r="DC43" s="121"/>
      <c r="DD43" s="124" t="n">
        <v>11915</v>
      </c>
      <c r="DE43" s="124"/>
      <c r="DF43" s="124"/>
      <c r="DG43" s="124"/>
      <c r="DH43" s="124"/>
      <c r="DI43" s="124"/>
      <c r="DJ43" s="124"/>
      <c r="DK43" s="124"/>
      <c r="DL43" s="157"/>
      <c r="DM43" s="157"/>
      <c r="DN43" s="157"/>
      <c r="DO43" s="157"/>
      <c r="DP43" s="157"/>
      <c r="DQ43" s="157"/>
      <c r="DR43" s="157"/>
      <c r="DS43" s="157"/>
      <c r="DT43" s="157"/>
      <c r="DU43" s="157"/>
      <c r="DV43" s="157"/>
      <c r="DW43" s="158"/>
      <c r="DX43" s="158"/>
      <c r="DY43" s="158"/>
      <c r="DZ43" s="158"/>
      <c r="EA43" s="158"/>
      <c r="EB43" s="158"/>
      <c r="EC43" s="158"/>
    </row>
    <row r="44" customFormat="false" ht="11.25" hidden="false" customHeight="true" outlineLevel="0" collapsed="false">
      <c r="B44" s="163" t="s">
        <v>261</v>
      </c>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77" t="s">
        <v>212</v>
      </c>
      <c r="CE44" s="77"/>
      <c r="CF44" s="123" t="s">
        <v>262</v>
      </c>
      <c r="CG44" s="123"/>
      <c r="CH44" s="123"/>
      <c r="CI44" s="123"/>
      <c r="CJ44" s="123"/>
      <c r="CK44" s="123"/>
      <c r="CL44" s="123"/>
      <c r="CM44" s="123"/>
      <c r="CN44" s="123"/>
      <c r="CO44" s="123"/>
      <c r="CP44" s="123"/>
      <c r="CQ44" s="123"/>
      <c r="CR44" s="120" t="n">
        <v>1298589</v>
      </c>
      <c r="CS44" s="120"/>
      <c r="CT44" s="120"/>
      <c r="CU44" s="120"/>
      <c r="CV44" s="120"/>
      <c r="CW44" s="120"/>
      <c r="CX44" s="120"/>
      <c r="CY44" s="120"/>
      <c r="CZ44" s="121" t="n">
        <v>7.9</v>
      </c>
      <c r="DA44" s="121"/>
      <c r="DB44" s="121"/>
      <c r="DC44" s="121"/>
      <c r="DD44" s="124" t="n">
        <v>592784</v>
      </c>
      <c r="DE44" s="124"/>
      <c r="DF44" s="124"/>
      <c r="DG44" s="124"/>
      <c r="DH44" s="124"/>
      <c r="DI44" s="124"/>
      <c r="DJ44" s="124"/>
      <c r="DK44" s="124"/>
      <c r="DL44" s="157"/>
      <c r="DM44" s="157"/>
      <c r="DN44" s="157"/>
      <c r="DO44" s="157"/>
      <c r="DP44" s="157"/>
      <c r="DQ44" s="157"/>
      <c r="DR44" s="157"/>
      <c r="DS44" s="157"/>
      <c r="DT44" s="157"/>
      <c r="DU44" s="157"/>
      <c r="DV44" s="157"/>
      <c r="DW44" s="158"/>
      <c r="DX44" s="158"/>
      <c r="DY44" s="158"/>
      <c r="DZ44" s="158"/>
      <c r="EA44" s="158"/>
      <c r="EB44" s="158"/>
      <c r="EC44" s="158"/>
    </row>
    <row r="45" customFormat="false" ht="11.25" hidden="false" customHeight="true" outlineLevel="0" collapsed="false">
      <c r="B45" s="163" t="s">
        <v>263</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77"/>
      <c r="CE45" s="77"/>
      <c r="CF45" s="123" t="s">
        <v>264</v>
      </c>
      <c r="CG45" s="123"/>
      <c r="CH45" s="123"/>
      <c r="CI45" s="123"/>
      <c r="CJ45" s="123"/>
      <c r="CK45" s="123"/>
      <c r="CL45" s="123"/>
      <c r="CM45" s="123"/>
      <c r="CN45" s="123"/>
      <c r="CO45" s="123"/>
      <c r="CP45" s="123"/>
      <c r="CQ45" s="123"/>
      <c r="CR45" s="120" t="n">
        <v>181493</v>
      </c>
      <c r="CS45" s="120"/>
      <c r="CT45" s="120"/>
      <c r="CU45" s="120"/>
      <c r="CV45" s="120"/>
      <c r="CW45" s="120"/>
      <c r="CX45" s="120"/>
      <c r="CY45" s="120"/>
      <c r="CZ45" s="121" t="n">
        <v>1.1</v>
      </c>
      <c r="DA45" s="121"/>
      <c r="DB45" s="121"/>
      <c r="DC45" s="121"/>
      <c r="DD45" s="124" t="n">
        <v>30035</v>
      </c>
      <c r="DE45" s="124"/>
      <c r="DF45" s="124"/>
      <c r="DG45" s="124"/>
      <c r="DH45" s="124"/>
      <c r="DI45" s="124"/>
      <c r="DJ45" s="124"/>
      <c r="DK45" s="124"/>
      <c r="DL45" s="157"/>
      <c r="DM45" s="157"/>
      <c r="DN45" s="157"/>
      <c r="DO45" s="157"/>
      <c r="DP45" s="157"/>
      <c r="DQ45" s="157"/>
      <c r="DR45" s="157"/>
      <c r="DS45" s="157"/>
      <c r="DT45" s="157"/>
      <c r="DU45" s="157"/>
      <c r="DV45" s="157"/>
      <c r="DW45" s="158"/>
      <c r="DX45" s="158"/>
      <c r="DY45" s="158"/>
      <c r="DZ45" s="158"/>
      <c r="EA45" s="158"/>
      <c r="EB45" s="158"/>
      <c r="EC45" s="158"/>
    </row>
    <row r="46" customFormat="false" ht="11.25" hidden="false" customHeight="true" outlineLevel="0" collapsed="false">
      <c r="B46" s="164"/>
      <c r="CD46" s="77"/>
      <c r="CE46" s="77"/>
      <c r="CF46" s="123" t="s">
        <v>265</v>
      </c>
      <c r="CG46" s="123"/>
      <c r="CH46" s="123"/>
      <c r="CI46" s="123"/>
      <c r="CJ46" s="123"/>
      <c r="CK46" s="123"/>
      <c r="CL46" s="123"/>
      <c r="CM46" s="123"/>
      <c r="CN46" s="123"/>
      <c r="CO46" s="123"/>
      <c r="CP46" s="123"/>
      <c r="CQ46" s="123"/>
      <c r="CR46" s="120" t="n">
        <v>1020146</v>
      </c>
      <c r="CS46" s="120"/>
      <c r="CT46" s="120"/>
      <c r="CU46" s="120"/>
      <c r="CV46" s="120"/>
      <c r="CW46" s="120"/>
      <c r="CX46" s="120"/>
      <c r="CY46" s="120"/>
      <c r="CZ46" s="121" t="n">
        <v>6.2</v>
      </c>
      <c r="DA46" s="121"/>
      <c r="DB46" s="121"/>
      <c r="DC46" s="121"/>
      <c r="DD46" s="124" t="n">
        <v>476599</v>
      </c>
      <c r="DE46" s="124"/>
      <c r="DF46" s="124"/>
      <c r="DG46" s="124"/>
      <c r="DH46" s="124"/>
      <c r="DI46" s="124"/>
      <c r="DJ46" s="124"/>
      <c r="DK46" s="124"/>
      <c r="DL46" s="157"/>
      <c r="DM46" s="157"/>
      <c r="DN46" s="157"/>
      <c r="DO46" s="157"/>
      <c r="DP46" s="157"/>
      <c r="DQ46" s="157"/>
      <c r="DR46" s="157"/>
      <c r="DS46" s="157"/>
      <c r="DT46" s="157"/>
      <c r="DU46" s="157"/>
      <c r="DV46" s="157"/>
      <c r="DW46" s="158"/>
      <c r="DX46" s="158"/>
      <c r="DY46" s="158"/>
      <c r="DZ46" s="158"/>
      <c r="EA46" s="158"/>
      <c r="EB46" s="158"/>
      <c r="EC46" s="158"/>
    </row>
    <row r="47" customFormat="false" ht="11.25" hidden="false" customHeight="true" outlineLevel="0" collapsed="false">
      <c r="B47" s="164"/>
      <c r="CD47" s="77"/>
      <c r="CE47" s="77"/>
      <c r="CF47" s="123" t="s">
        <v>266</v>
      </c>
      <c r="CG47" s="123"/>
      <c r="CH47" s="123"/>
      <c r="CI47" s="123"/>
      <c r="CJ47" s="123"/>
      <c r="CK47" s="123"/>
      <c r="CL47" s="123"/>
      <c r="CM47" s="123"/>
      <c r="CN47" s="123"/>
      <c r="CO47" s="123"/>
      <c r="CP47" s="123"/>
      <c r="CQ47" s="123"/>
      <c r="CR47" s="120" t="n">
        <v>564</v>
      </c>
      <c r="CS47" s="120"/>
      <c r="CT47" s="120"/>
      <c r="CU47" s="120"/>
      <c r="CV47" s="120"/>
      <c r="CW47" s="120"/>
      <c r="CX47" s="120"/>
      <c r="CY47" s="120"/>
      <c r="CZ47" s="121" t="n">
        <v>0</v>
      </c>
      <c r="DA47" s="121"/>
      <c r="DB47" s="121"/>
      <c r="DC47" s="121"/>
      <c r="DD47" s="124" t="n">
        <v>564</v>
      </c>
      <c r="DE47" s="124"/>
      <c r="DF47" s="124"/>
      <c r="DG47" s="124"/>
      <c r="DH47" s="124"/>
      <c r="DI47" s="124"/>
      <c r="DJ47" s="124"/>
      <c r="DK47" s="124"/>
      <c r="DL47" s="157"/>
      <c r="DM47" s="157"/>
      <c r="DN47" s="157"/>
      <c r="DO47" s="157"/>
      <c r="DP47" s="157"/>
      <c r="DQ47" s="157"/>
      <c r="DR47" s="157"/>
      <c r="DS47" s="157"/>
      <c r="DT47" s="157"/>
      <c r="DU47" s="157"/>
      <c r="DV47" s="157"/>
      <c r="DW47" s="158"/>
      <c r="DX47" s="158"/>
      <c r="DY47" s="158"/>
      <c r="DZ47" s="158"/>
      <c r="EA47" s="158"/>
      <c r="EB47" s="158"/>
      <c r="EC47" s="158"/>
    </row>
    <row r="48" customFormat="false" ht="11.25" hidden="false" customHeight="false" outlineLevel="0" collapsed="false">
      <c r="B48" s="164"/>
      <c r="CD48" s="77"/>
      <c r="CE48" s="77"/>
      <c r="CF48" s="123" t="s">
        <v>267</v>
      </c>
      <c r="CG48" s="123"/>
      <c r="CH48" s="123"/>
      <c r="CI48" s="123"/>
      <c r="CJ48" s="123"/>
      <c r="CK48" s="123"/>
      <c r="CL48" s="123"/>
      <c r="CM48" s="123"/>
      <c r="CN48" s="123"/>
      <c r="CO48" s="123"/>
      <c r="CP48" s="123"/>
      <c r="CQ48" s="123"/>
      <c r="CR48" s="120" t="s">
        <v>47</v>
      </c>
      <c r="CS48" s="120"/>
      <c r="CT48" s="120"/>
      <c r="CU48" s="120"/>
      <c r="CV48" s="120"/>
      <c r="CW48" s="120"/>
      <c r="CX48" s="120"/>
      <c r="CY48" s="120"/>
      <c r="CZ48" s="121" t="s">
        <v>47</v>
      </c>
      <c r="DA48" s="121"/>
      <c r="DB48" s="121"/>
      <c r="DC48" s="121"/>
      <c r="DD48" s="124" t="s">
        <v>47</v>
      </c>
      <c r="DE48" s="124"/>
      <c r="DF48" s="124"/>
      <c r="DG48" s="124"/>
      <c r="DH48" s="124"/>
      <c r="DI48" s="124"/>
      <c r="DJ48" s="124"/>
      <c r="DK48" s="124"/>
      <c r="DL48" s="157"/>
      <c r="DM48" s="157"/>
      <c r="DN48" s="157"/>
      <c r="DO48" s="157"/>
      <c r="DP48" s="157"/>
      <c r="DQ48" s="157"/>
      <c r="DR48" s="157"/>
      <c r="DS48" s="157"/>
      <c r="DT48" s="157"/>
      <c r="DU48" s="157"/>
      <c r="DV48" s="157"/>
      <c r="DW48" s="158"/>
      <c r="DX48" s="158"/>
      <c r="DY48" s="158"/>
      <c r="DZ48" s="158"/>
      <c r="EA48" s="158"/>
      <c r="EB48" s="158"/>
      <c r="EC48" s="158"/>
    </row>
    <row r="49" customFormat="false" ht="11.25" hidden="false" customHeight="true" outlineLevel="0" collapsed="false">
      <c r="B49" s="164"/>
      <c r="CD49" s="127" t="s">
        <v>189</v>
      </c>
      <c r="CE49" s="127"/>
      <c r="CF49" s="127"/>
      <c r="CG49" s="127"/>
      <c r="CH49" s="127"/>
      <c r="CI49" s="127"/>
      <c r="CJ49" s="127"/>
      <c r="CK49" s="127"/>
      <c r="CL49" s="127"/>
      <c r="CM49" s="127"/>
      <c r="CN49" s="127"/>
      <c r="CO49" s="127"/>
      <c r="CP49" s="127"/>
      <c r="CQ49" s="127"/>
      <c r="CR49" s="153" t="n">
        <v>16359658</v>
      </c>
      <c r="CS49" s="153"/>
      <c r="CT49" s="153"/>
      <c r="CU49" s="153"/>
      <c r="CV49" s="153"/>
      <c r="CW49" s="153"/>
      <c r="CX49" s="153"/>
      <c r="CY49" s="153"/>
      <c r="CZ49" s="154" t="n">
        <v>100</v>
      </c>
      <c r="DA49" s="154"/>
      <c r="DB49" s="154"/>
      <c r="DC49" s="154"/>
      <c r="DD49" s="155" t="n">
        <v>11361037</v>
      </c>
      <c r="DE49" s="155"/>
      <c r="DF49" s="155"/>
      <c r="DG49" s="155"/>
      <c r="DH49" s="155"/>
      <c r="DI49" s="155"/>
      <c r="DJ49" s="155"/>
      <c r="DK49" s="155"/>
      <c r="DL49" s="165"/>
      <c r="DM49" s="165"/>
      <c r="DN49" s="165"/>
      <c r="DO49" s="165"/>
      <c r="DP49" s="165"/>
      <c r="DQ49" s="165"/>
      <c r="DR49" s="165"/>
      <c r="DS49" s="165"/>
      <c r="DT49" s="165"/>
      <c r="DU49" s="165"/>
      <c r="DV49" s="165"/>
      <c r="DW49" s="166"/>
      <c r="DX49" s="166"/>
      <c r="DY49" s="166"/>
      <c r="DZ49" s="166"/>
      <c r="EA49" s="166"/>
      <c r="EB49" s="166"/>
      <c r="EC49" s="166"/>
    </row>
  </sheetData>
  <sheetProtection algorithmName="SHA-512" hashValue="NHUpOLj9YMxxDhtQcg5aeUSaV/97d/4zZSehLI3REqAzJ+2QL/HBDoEeLSs/gSeoY6/cG+bts8g8IOY5ccupng==" saltValue="hYhX6sv2uYSwDGRa9kUx6A==" spinCount="100000" sheet="true" objects="true" scenarios="true"/>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D44:CE48"/>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11023622047" footer="0.196527777777778"/>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43" zoomScaleNormal="43" zoomScalePageLayoutView="70" workbookViewId="0">
      <selection pane="topLeft" activeCell="A1" activeCellId="0" sqref="A1"/>
    </sheetView>
  </sheetViews>
  <sheetFormatPr defaultColWidth="9.00390625" defaultRowHeight="13" zeroHeight="true" outlineLevelRow="0" outlineLevelCol="0"/>
  <cols>
    <col collapsed="false" customWidth="true" hidden="false" outlineLevel="0" max="130" min="1" style="167" width="2.75"/>
    <col collapsed="false" customWidth="true" hidden="false" outlineLevel="0" max="131" min="131" style="167" width="1.63"/>
    <col collapsed="false" customWidth="false" hidden="true" outlineLevel="0" max="16384" min="132" style="167" width="9"/>
  </cols>
  <sheetData>
    <row r="1" customFormat="false" ht="11.25" hidden="false" customHeight="true" outlineLevel="0" collapsed="false">
      <c r="A1" s="168"/>
      <c r="B1" s="168"/>
      <c r="C1" s="168"/>
      <c r="D1" s="168"/>
      <c r="E1" s="168"/>
      <c r="F1" s="168"/>
      <c r="G1" s="168"/>
      <c r="H1" s="168"/>
      <c r="I1" s="168"/>
      <c r="J1" s="168"/>
      <c r="K1" s="168"/>
      <c r="L1" s="168"/>
      <c r="M1" s="168"/>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70"/>
      <c r="DR1" s="170"/>
      <c r="DS1" s="170"/>
      <c r="DT1" s="170"/>
      <c r="DU1" s="170"/>
      <c r="DV1" s="170"/>
      <c r="DW1" s="170"/>
      <c r="DX1" s="170"/>
      <c r="DY1" s="170"/>
      <c r="DZ1" s="170"/>
      <c r="EA1" s="171"/>
    </row>
    <row r="2" customFormat="false" ht="26.25" hidden="false" customHeight="true" outlineLevel="0" collapsed="false">
      <c r="A2" s="172" t="s">
        <v>268</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73" t="s">
        <v>128</v>
      </c>
      <c r="DK2" s="173"/>
      <c r="DL2" s="173"/>
      <c r="DM2" s="173"/>
      <c r="DN2" s="173"/>
      <c r="DO2" s="173"/>
      <c r="DP2" s="169"/>
      <c r="DQ2" s="173" t="s">
        <v>129</v>
      </c>
      <c r="DR2" s="173"/>
      <c r="DS2" s="173"/>
      <c r="DT2" s="173"/>
      <c r="DU2" s="173"/>
      <c r="DV2" s="173"/>
      <c r="DW2" s="173"/>
      <c r="DX2" s="173"/>
      <c r="DY2" s="173"/>
      <c r="DZ2" s="173"/>
      <c r="EA2" s="171"/>
    </row>
    <row r="3" customFormat="false" ht="11.25" hidden="false" customHeight="true" outlineLevel="0" collapsed="false">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71"/>
    </row>
    <row r="4" s="178" customFormat="true" ht="26.25" hidden="false" customHeight="true" outlineLevel="0" collapsed="false">
      <c r="A4" s="174" t="s">
        <v>269</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5"/>
      <c r="BA4" s="175"/>
      <c r="BB4" s="175"/>
      <c r="BC4" s="175"/>
      <c r="BD4" s="175"/>
      <c r="BE4" s="176"/>
      <c r="BF4" s="176"/>
      <c r="BG4" s="176"/>
      <c r="BH4" s="176"/>
      <c r="BI4" s="176"/>
      <c r="BJ4" s="176"/>
      <c r="BK4" s="176"/>
      <c r="BL4" s="176"/>
      <c r="BM4" s="176"/>
      <c r="BN4" s="176"/>
      <c r="BO4" s="176"/>
      <c r="BP4" s="176"/>
      <c r="BQ4" s="177" t="s">
        <v>270</v>
      </c>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6"/>
    </row>
    <row r="5" s="178" customFormat="true" ht="26.25" hidden="false" customHeight="true" outlineLevel="0" collapsed="false">
      <c r="A5" s="179" t="s">
        <v>115</v>
      </c>
      <c r="B5" s="179"/>
      <c r="C5" s="179"/>
      <c r="D5" s="179"/>
      <c r="E5" s="179"/>
      <c r="F5" s="179"/>
      <c r="G5" s="179"/>
      <c r="H5" s="179"/>
      <c r="I5" s="179"/>
      <c r="J5" s="179"/>
      <c r="K5" s="179"/>
      <c r="L5" s="179"/>
      <c r="M5" s="179"/>
      <c r="N5" s="179"/>
      <c r="O5" s="179"/>
      <c r="P5" s="179"/>
      <c r="Q5" s="180" t="s">
        <v>271</v>
      </c>
      <c r="R5" s="180"/>
      <c r="S5" s="180"/>
      <c r="T5" s="180"/>
      <c r="U5" s="180"/>
      <c r="V5" s="180" t="s">
        <v>272</v>
      </c>
      <c r="W5" s="180"/>
      <c r="X5" s="180"/>
      <c r="Y5" s="180"/>
      <c r="Z5" s="180"/>
      <c r="AA5" s="181" t="s">
        <v>273</v>
      </c>
      <c r="AB5" s="181"/>
      <c r="AC5" s="181"/>
      <c r="AD5" s="181"/>
      <c r="AE5" s="181"/>
      <c r="AF5" s="182" t="s">
        <v>30</v>
      </c>
      <c r="AG5" s="182"/>
      <c r="AH5" s="182"/>
      <c r="AI5" s="182"/>
      <c r="AJ5" s="182"/>
      <c r="AK5" s="183" t="s">
        <v>274</v>
      </c>
      <c r="AL5" s="183"/>
      <c r="AM5" s="183"/>
      <c r="AN5" s="183"/>
      <c r="AO5" s="183"/>
      <c r="AP5" s="180" t="s">
        <v>275</v>
      </c>
      <c r="AQ5" s="180"/>
      <c r="AR5" s="180"/>
      <c r="AS5" s="180"/>
      <c r="AT5" s="180"/>
      <c r="AU5" s="184" t="s">
        <v>276</v>
      </c>
      <c r="AV5" s="184"/>
      <c r="AW5" s="184"/>
      <c r="AX5" s="184"/>
      <c r="AY5" s="184"/>
      <c r="AZ5" s="175"/>
      <c r="BA5" s="175"/>
      <c r="BB5" s="175"/>
      <c r="BC5" s="175"/>
      <c r="BD5" s="175"/>
      <c r="BE5" s="176"/>
      <c r="BF5" s="176"/>
      <c r="BG5" s="176"/>
      <c r="BH5" s="176"/>
      <c r="BI5" s="176"/>
      <c r="BJ5" s="176"/>
      <c r="BK5" s="176"/>
      <c r="BL5" s="176"/>
      <c r="BM5" s="176"/>
      <c r="BN5" s="176"/>
      <c r="BO5" s="176"/>
      <c r="BP5" s="176"/>
      <c r="BQ5" s="179" t="s">
        <v>277</v>
      </c>
      <c r="BR5" s="179"/>
      <c r="BS5" s="179"/>
      <c r="BT5" s="179"/>
      <c r="BU5" s="179"/>
      <c r="BV5" s="179"/>
      <c r="BW5" s="179"/>
      <c r="BX5" s="179"/>
      <c r="BY5" s="179"/>
      <c r="BZ5" s="179"/>
      <c r="CA5" s="179"/>
      <c r="CB5" s="179"/>
      <c r="CC5" s="179"/>
      <c r="CD5" s="179"/>
      <c r="CE5" s="179"/>
      <c r="CF5" s="179"/>
      <c r="CG5" s="179"/>
      <c r="CH5" s="180" t="s">
        <v>278</v>
      </c>
      <c r="CI5" s="180"/>
      <c r="CJ5" s="180"/>
      <c r="CK5" s="180"/>
      <c r="CL5" s="180"/>
      <c r="CM5" s="180" t="s">
        <v>279</v>
      </c>
      <c r="CN5" s="180"/>
      <c r="CO5" s="180"/>
      <c r="CP5" s="180"/>
      <c r="CQ5" s="180"/>
      <c r="CR5" s="180" t="s">
        <v>280</v>
      </c>
      <c r="CS5" s="180"/>
      <c r="CT5" s="180"/>
      <c r="CU5" s="180"/>
      <c r="CV5" s="180"/>
      <c r="CW5" s="180" t="s">
        <v>281</v>
      </c>
      <c r="CX5" s="180"/>
      <c r="CY5" s="180"/>
      <c r="CZ5" s="180"/>
      <c r="DA5" s="180"/>
      <c r="DB5" s="180" t="s">
        <v>282</v>
      </c>
      <c r="DC5" s="180"/>
      <c r="DD5" s="180"/>
      <c r="DE5" s="180"/>
      <c r="DF5" s="180"/>
      <c r="DG5" s="185" t="s">
        <v>283</v>
      </c>
      <c r="DH5" s="185"/>
      <c r="DI5" s="185"/>
      <c r="DJ5" s="185"/>
      <c r="DK5" s="185"/>
      <c r="DL5" s="185" t="s">
        <v>284</v>
      </c>
      <c r="DM5" s="185"/>
      <c r="DN5" s="185"/>
      <c r="DO5" s="185"/>
      <c r="DP5" s="185"/>
      <c r="DQ5" s="180" t="s">
        <v>285</v>
      </c>
      <c r="DR5" s="180"/>
      <c r="DS5" s="180"/>
      <c r="DT5" s="180"/>
      <c r="DU5" s="180"/>
      <c r="DV5" s="184" t="s">
        <v>276</v>
      </c>
      <c r="DW5" s="184"/>
      <c r="DX5" s="184"/>
      <c r="DY5" s="184"/>
      <c r="DZ5" s="184"/>
      <c r="EA5" s="176"/>
    </row>
    <row r="6" s="178" customFormat="true" ht="26.25" hidden="false" customHeight="true" outlineLevel="0" collapsed="false">
      <c r="A6" s="179"/>
      <c r="B6" s="179"/>
      <c r="C6" s="179"/>
      <c r="D6" s="179"/>
      <c r="E6" s="179"/>
      <c r="F6" s="179"/>
      <c r="G6" s="179"/>
      <c r="H6" s="179"/>
      <c r="I6" s="179"/>
      <c r="J6" s="179"/>
      <c r="K6" s="179"/>
      <c r="L6" s="179"/>
      <c r="M6" s="179"/>
      <c r="N6" s="179"/>
      <c r="O6" s="179"/>
      <c r="P6" s="179"/>
      <c r="Q6" s="180"/>
      <c r="R6" s="180"/>
      <c r="S6" s="180"/>
      <c r="T6" s="180"/>
      <c r="U6" s="180"/>
      <c r="V6" s="180"/>
      <c r="W6" s="180"/>
      <c r="X6" s="180"/>
      <c r="Y6" s="180"/>
      <c r="Z6" s="180"/>
      <c r="AA6" s="181"/>
      <c r="AB6" s="181"/>
      <c r="AC6" s="181"/>
      <c r="AD6" s="181"/>
      <c r="AE6" s="181"/>
      <c r="AF6" s="182"/>
      <c r="AG6" s="182"/>
      <c r="AH6" s="182"/>
      <c r="AI6" s="182"/>
      <c r="AJ6" s="182"/>
      <c r="AK6" s="183"/>
      <c r="AL6" s="183"/>
      <c r="AM6" s="183"/>
      <c r="AN6" s="183"/>
      <c r="AO6" s="183"/>
      <c r="AP6" s="180"/>
      <c r="AQ6" s="180"/>
      <c r="AR6" s="180"/>
      <c r="AS6" s="180"/>
      <c r="AT6" s="180"/>
      <c r="AU6" s="184"/>
      <c r="AV6" s="184"/>
      <c r="AW6" s="184"/>
      <c r="AX6" s="184"/>
      <c r="AY6" s="184"/>
      <c r="AZ6" s="175"/>
      <c r="BA6" s="175"/>
      <c r="BB6" s="175"/>
      <c r="BC6" s="175"/>
      <c r="BD6" s="175"/>
      <c r="BE6" s="176"/>
      <c r="BF6" s="176"/>
      <c r="BG6" s="176"/>
      <c r="BH6" s="176"/>
      <c r="BI6" s="176"/>
      <c r="BJ6" s="176"/>
      <c r="BK6" s="176"/>
      <c r="BL6" s="176"/>
      <c r="BM6" s="176"/>
      <c r="BN6" s="176"/>
      <c r="BO6" s="176"/>
      <c r="BP6" s="176"/>
      <c r="BQ6" s="179"/>
      <c r="BR6" s="179"/>
      <c r="BS6" s="179"/>
      <c r="BT6" s="179"/>
      <c r="BU6" s="179"/>
      <c r="BV6" s="179"/>
      <c r="BW6" s="179"/>
      <c r="BX6" s="179"/>
      <c r="BY6" s="179"/>
      <c r="BZ6" s="179"/>
      <c r="CA6" s="179"/>
      <c r="CB6" s="179"/>
      <c r="CC6" s="179"/>
      <c r="CD6" s="179"/>
      <c r="CE6" s="179"/>
      <c r="CF6" s="179"/>
      <c r="CG6" s="179"/>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5"/>
      <c r="DH6" s="185"/>
      <c r="DI6" s="185"/>
      <c r="DJ6" s="185"/>
      <c r="DK6" s="185"/>
      <c r="DL6" s="185"/>
      <c r="DM6" s="185"/>
      <c r="DN6" s="185"/>
      <c r="DO6" s="185"/>
      <c r="DP6" s="185"/>
      <c r="DQ6" s="180"/>
      <c r="DR6" s="180"/>
      <c r="DS6" s="180"/>
      <c r="DT6" s="180"/>
      <c r="DU6" s="180"/>
      <c r="DV6" s="184"/>
      <c r="DW6" s="184"/>
      <c r="DX6" s="184"/>
      <c r="DY6" s="184"/>
      <c r="DZ6" s="184"/>
      <c r="EA6" s="176"/>
    </row>
    <row r="7" s="178" customFormat="true" ht="26.25" hidden="false" customHeight="true" outlineLevel="0" collapsed="false">
      <c r="A7" s="186" t="n">
        <v>1</v>
      </c>
      <c r="B7" s="187" t="s">
        <v>286</v>
      </c>
      <c r="C7" s="187"/>
      <c r="D7" s="187"/>
      <c r="E7" s="187"/>
      <c r="F7" s="187"/>
      <c r="G7" s="187"/>
      <c r="H7" s="187"/>
      <c r="I7" s="187"/>
      <c r="J7" s="187"/>
      <c r="K7" s="187"/>
      <c r="L7" s="187"/>
      <c r="M7" s="187"/>
      <c r="N7" s="187"/>
      <c r="O7" s="187"/>
      <c r="P7" s="187"/>
      <c r="Q7" s="188" t="n">
        <v>16561</v>
      </c>
      <c r="R7" s="188"/>
      <c r="S7" s="188"/>
      <c r="T7" s="188"/>
      <c r="U7" s="188"/>
      <c r="V7" s="189" t="n">
        <v>15889</v>
      </c>
      <c r="W7" s="189"/>
      <c r="X7" s="189"/>
      <c r="Y7" s="189"/>
      <c r="Z7" s="189"/>
      <c r="AA7" s="190" t="n">
        <v>672</v>
      </c>
      <c r="AB7" s="190"/>
      <c r="AC7" s="190"/>
      <c r="AD7" s="190"/>
      <c r="AE7" s="190"/>
      <c r="AF7" s="191" t="n">
        <v>539</v>
      </c>
      <c r="AG7" s="191"/>
      <c r="AH7" s="191"/>
      <c r="AI7" s="191"/>
      <c r="AJ7" s="191"/>
      <c r="AK7" s="192" t="n">
        <v>318</v>
      </c>
      <c r="AL7" s="192"/>
      <c r="AM7" s="192"/>
      <c r="AN7" s="192"/>
      <c r="AO7" s="192"/>
      <c r="AP7" s="189" t="n">
        <v>6008</v>
      </c>
      <c r="AQ7" s="189"/>
      <c r="AR7" s="189"/>
      <c r="AS7" s="189"/>
      <c r="AT7" s="189"/>
      <c r="AU7" s="193"/>
      <c r="AV7" s="193"/>
      <c r="AW7" s="193"/>
      <c r="AX7" s="193"/>
      <c r="AY7" s="193"/>
      <c r="AZ7" s="175"/>
      <c r="BA7" s="175"/>
      <c r="BB7" s="175"/>
      <c r="BC7" s="175"/>
      <c r="BD7" s="175"/>
      <c r="BE7" s="176"/>
      <c r="BF7" s="176"/>
      <c r="BG7" s="176"/>
      <c r="BH7" s="176"/>
      <c r="BI7" s="176"/>
      <c r="BJ7" s="176"/>
      <c r="BK7" s="176"/>
      <c r="BL7" s="176"/>
      <c r="BM7" s="176"/>
      <c r="BN7" s="176"/>
      <c r="BO7" s="176"/>
      <c r="BP7" s="176"/>
      <c r="BQ7" s="186" t="n">
        <v>1</v>
      </c>
      <c r="BR7" s="194"/>
      <c r="BS7" s="187" t="s">
        <v>287</v>
      </c>
      <c r="BT7" s="187"/>
      <c r="BU7" s="187"/>
      <c r="BV7" s="187"/>
      <c r="BW7" s="187"/>
      <c r="BX7" s="187"/>
      <c r="BY7" s="187"/>
      <c r="BZ7" s="187"/>
      <c r="CA7" s="187"/>
      <c r="CB7" s="187"/>
      <c r="CC7" s="187"/>
      <c r="CD7" s="187"/>
      <c r="CE7" s="187"/>
      <c r="CF7" s="187"/>
      <c r="CG7" s="187"/>
      <c r="CH7" s="195" t="n">
        <v>2</v>
      </c>
      <c r="CI7" s="195"/>
      <c r="CJ7" s="195"/>
      <c r="CK7" s="195"/>
      <c r="CL7" s="195"/>
      <c r="CM7" s="195" t="n">
        <v>13</v>
      </c>
      <c r="CN7" s="195"/>
      <c r="CO7" s="195"/>
      <c r="CP7" s="195"/>
      <c r="CQ7" s="195"/>
      <c r="CR7" s="195" t="n">
        <v>5</v>
      </c>
      <c r="CS7" s="195"/>
      <c r="CT7" s="195"/>
      <c r="CU7" s="195"/>
      <c r="CV7" s="195"/>
      <c r="CW7" s="195" t="s">
        <v>47</v>
      </c>
      <c r="CX7" s="195"/>
      <c r="CY7" s="195"/>
      <c r="CZ7" s="195"/>
      <c r="DA7" s="195"/>
      <c r="DB7" s="195" t="s">
        <v>47</v>
      </c>
      <c r="DC7" s="195"/>
      <c r="DD7" s="195"/>
      <c r="DE7" s="195"/>
      <c r="DF7" s="195"/>
      <c r="DG7" s="195" t="s">
        <v>47</v>
      </c>
      <c r="DH7" s="195"/>
      <c r="DI7" s="195"/>
      <c r="DJ7" s="195"/>
      <c r="DK7" s="195"/>
      <c r="DL7" s="195" t="s">
        <v>47</v>
      </c>
      <c r="DM7" s="195"/>
      <c r="DN7" s="195"/>
      <c r="DO7" s="195"/>
      <c r="DP7" s="195"/>
      <c r="DQ7" s="195" t="s">
        <v>47</v>
      </c>
      <c r="DR7" s="195"/>
      <c r="DS7" s="195"/>
      <c r="DT7" s="195"/>
      <c r="DU7" s="195"/>
      <c r="DV7" s="196"/>
      <c r="DW7" s="196"/>
      <c r="DX7" s="196"/>
      <c r="DY7" s="196"/>
      <c r="DZ7" s="196"/>
      <c r="EA7" s="176"/>
    </row>
    <row r="8" s="178" customFormat="true" ht="26.25" hidden="false" customHeight="true" outlineLevel="0" collapsed="false">
      <c r="A8" s="197" t="n">
        <v>2</v>
      </c>
      <c r="B8" s="198" t="s">
        <v>288</v>
      </c>
      <c r="C8" s="198"/>
      <c r="D8" s="198"/>
      <c r="E8" s="198"/>
      <c r="F8" s="198"/>
      <c r="G8" s="198"/>
      <c r="H8" s="198"/>
      <c r="I8" s="198"/>
      <c r="J8" s="198"/>
      <c r="K8" s="198"/>
      <c r="L8" s="198"/>
      <c r="M8" s="198"/>
      <c r="N8" s="198"/>
      <c r="O8" s="198"/>
      <c r="P8" s="198"/>
      <c r="Q8" s="199" t="n">
        <v>785</v>
      </c>
      <c r="R8" s="199"/>
      <c r="S8" s="199"/>
      <c r="T8" s="199"/>
      <c r="U8" s="199"/>
      <c r="V8" s="200" t="n">
        <v>763</v>
      </c>
      <c r="W8" s="200"/>
      <c r="X8" s="200"/>
      <c r="Y8" s="200"/>
      <c r="Z8" s="200"/>
      <c r="AA8" s="201" t="n">
        <v>22</v>
      </c>
      <c r="AB8" s="201"/>
      <c r="AC8" s="201"/>
      <c r="AD8" s="201"/>
      <c r="AE8" s="201"/>
      <c r="AF8" s="202" t="s">
        <v>47</v>
      </c>
      <c r="AG8" s="202"/>
      <c r="AH8" s="202"/>
      <c r="AI8" s="202"/>
      <c r="AJ8" s="202"/>
      <c r="AK8" s="203" t="n">
        <v>292</v>
      </c>
      <c r="AL8" s="203"/>
      <c r="AM8" s="203"/>
      <c r="AN8" s="203"/>
      <c r="AO8" s="203"/>
      <c r="AP8" s="200" t="n">
        <v>2063</v>
      </c>
      <c r="AQ8" s="200"/>
      <c r="AR8" s="200"/>
      <c r="AS8" s="200"/>
      <c r="AT8" s="200"/>
      <c r="AU8" s="204"/>
      <c r="AV8" s="204"/>
      <c r="AW8" s="204"/>
      <c r="AX8" s="204"/>
      <c r="AY8" s="204"/>
      <c r="AZ8" s="175"/>
      <c r="BA8" s="175"/>
      <c r="BB8" s="175"/>
      <c r="BC8" s="175"/>
      <c r="BD8" s="175"/>
      <c r="BE8" s="176"/>
      <c r="BF8" s="176"/>
      <c r="BG8" s="176"/>
      <c r="BH8" s="176"/>
      <c r="BI8" s="176"/>
      <c r="BJ8" s="176"/>
      <c r="BK8" s="176"/>
      <c r="BL8" s="176"/>
      <c r="BM8" s="176"/>
      <c r="BN8" s="176"/>
      <c r="BO8" s="176"/>
      <c r="BP8" s="176"/>
      <c r="BQ8" s="197" t="n">
        <v>2</v>
      </c>
      <c r="BR8" s="205"/>
      <c r="BS8" s="198" t="s">
        <v>289</v>
      </c>
      <c r="BT8" s="198"/>
      <c r="BU8" s="198"/>
      <c r="BV8" s="198"/>
      <c r="BW8" s="198"/>
      <c r="BX8" s="198"/>
      <c r="BY8" s="198"/>
      <c r="BZ8" s="198"/>
      <c r="CA8" s="198"/>
      <c r="CB8" s="198"/>
      <c r="CC8" s="198"/>
      <c r="CD8" s="198"/>
      <c r="CE8" s="198"/>
      <c r="CF8" s="198"/>
      <c r="CG8" s="198"/>
      <c r="CH8" s="206" t="n">
        <v>-8</v>
      </c>
      <c r="CI8" s="206"/>
      <c r="CJ8" s="206"/>
      <c r="CK8" s="206"/>
      <c r="CL8" s="206"/>
      <c r="CM8" s="206" t="n">
        <v>355</v>
      </c>
      <c r="CN8" s="206"/>
      <c r="CO8" s="206"/>
      <c r="CP8" s="206"/>
      <c r="CQ8" s="206"/>
      <c r="CR8" s="206" t="n">
        <v>50</v>
      </c>
      <c r="CS8" s="206"/>
      <c r="CT8" s="206"/>
      <c r="CU8" s="206"/>
      <c r="CV8" s="206"/>
      <c r="CW8" s="206" t="s">
        <v>47</v>
      </c>
      <c r="CX8" s="206"/>
      <c r="CY8" s="206"/>
      <c r="CZ8" s="206"/>
      <c r="DA8" s="206"/>
      <c r="DB8" s="206" t="s">
        <v>47</v>
      </c>
      <c r="DC8" s="206"/>
      <c r="DD8" s="206"/>
      <c r="DE8" s="206"/>
      <c r="DF8" s="206"/>
      <c r="DG8" s="206" t="s">
        <v>47</v>
      </c>
      <c r="DH8" s="206"/>
      <c r="DI8" s="206"/>
      <c r="DJ8" s="206"/>
      <c r="DK8" s="206"/>
      <c r="DL8" s="206" t="s">
        <v>47</v>
      </c>
      <c r="DM8" s="206"/>
      <c r="DN8" s="206"/>
      <c r="DO8" s="206"/>
      <c r="DP8" s="206"/>
      <c r="DQ8" s="206" t="s">
        <v>47</v>
      </c>
      <c r="DR8" s="206"/>
      <c r="DS8" s="206"/>
      <c r="DT8" s="206"/>
      <c r="DU8" s="206"/>
      <c r="DV8" s="207"/>
      <c r="DW8" s="207"/>
      <c r="DX8" s="207"/>
      <c r="DY8" s="207"/>
      <c r="DZ8" s="207"/>
      <c r="EA8" s="176"/>
    </row>
    <row r="9" s="178" customFormat="true" ht="26.25" hidden="false" customHeight="true" outlineLevel="0" collapsed="false">
      <c r="A9" s="197" t="n">
        <v>3</v>
      </c>
      <c r="B9" s="198" t="s">
        <v>290</v>
      </c>
      <c r="C9" s="198"/>
      <c r="D9" s="198"/>
      <c r="E9" s="198"/>
      <c r="F9" s="198"/>
      <c r="G9" s="198"/>
      <c r="H9" s="198"/>
      <c r="I9" s="198"/>
      <c r="J9" s="198"/>
      <c r="K9" s="198"/>
      <c r="L9" s="198"/>
      <c r="M9" s="198"/>
      <c r="N9" s="198"/>
      <c r="O9" s="198"/>
      <c r="P9" s="198"/>
      <c r="Q9" s="199" t="n">
        <v>6</v>
      </c>
      <c r="R9" s="199"/>
      <c r="S9" s="199"/>
      <c r="T9" s="199"/>
      <c r="U9" s="199"/>
      <c r="V9" s="200" t="n">
        <v>3</v>
      </c>
      <c r="W9" s="200"/>
      <c r="X9" s="200"/>
      <c r="Y9" s="200"/>
      <c r="Z9" s="200"/>
      <c r="AA9" s="201" t="n">
        <v>3</v>
      </c>
      <c r="AB9" s="201"/>
      <c r="AC9" s="201"/>
      <c r="AD9" s="201"/>
      <c r="AE9" s="201"/>
      <c r="AF9" s="202" t="n">
        <v>3</v>
      </c>
      <c r="AG9" s="202"/>
      <c r="AH9" s="202"/>
      <c r="AI9" s="202"/>
      <c r="AJ9" s="202"/>
      <c r="AK9" s="203" t="s">
        <v>47</v>
      </c>
      <c r="AL9" s="203"/>
      <c r="AM9" s="203"/>
      <c r="AN9" s="203"/>
      <c r="AO9" s="203"/>
      <c r="AP9" s="200" t="s">
        <v>47</v>
      </c>
      <c r="AQ9" s="200"/>
      <c r="AR9" s="200"/>
      <c r="AS9" s="200"/>
      <c r="AT9" s="200"/>
      <c r="AU9" s="204"/>
      <c r="AV9" s="204"/>
      <c r="AW9" s="204"/>
      <c r="AX9" s="204"/>
      <c r="AY9" s="204"/>
      <c r="AZ9" s="175"/>
      <c r="BA9" s="175"/>
      <c r="BB9" s="175"/>
      <c r="BC9" s="175"/>
      <c r="BD9" s="175"/>
      <c r="BE9" s="176"/>
      <c r="BF9" s="176"/>
      <c r="BG9" s="176"/>
      <c r="BH9" s="176"/>
      <c r="BI9" s="176"/>
      <c r="BJ9" s="176"/>
      <c r="BK9" s="176"/>
      <c r="BL9" s="176"/>
      <c r="BM9" s="176"/>
      <c r="BN9" s="176"/>
      <c r="BO9" s="176"/>
      <c r="BP9" s="176"/>
      <c r="BQ9" s="197" t="n">
        <v>3</v>
      </c>
      <c r="BR9" s="205" t="s">
        <v>23</v>
      </c>
      <c r="BS9" s="198" t="s">
        <v>291</v>
      </c>
      <c r="BT9" s="198"/>
      <c r="BU9" s="198"/>
      <c r="BV9" s="198"/>
      <c r="BW9" s="198"/>
      <c r="BX9" s="198"/>
      <c r="BY9" s="198"/>
      <c r="BZ9" s="198"/>
      <c r="CA9" s="198"/>
      <c r="CB9" s="198"/>
      <c r="CC9" s="198"/>
      <c r="CD9" s="198"/>
      <c r="CE9" s="198"/>
      <c r="CF9" s="198"/>
      <c r="CG9" s="198"/>
      <c r="CH9" s="206" t="n">
        <v>2</v>
      </c>
      <c r="CI9" s="206"/>
      <c r="CJ9" s="206"/>
      <c r="CK9" s="206"/>
      <c r="CL9" s="206"/>
      <c r="CM9" s="206" t="n">
        <v>321</v>
      </c>
      <c r="CN9" s="206"/>
      <c r="CO9" s="206"/>
      <c r="CP9" s="206"/>
      <c r="CQ9" s="206"/>
      <c r="CR9" s="206" t="n">
        <v>5</v>
      </c>
      <c r="CS9" s="206"/>
      <c r="CT9" s="206"/>
      <c r="CU9" s="206"/>
      <c r="CV9" s="206"/>
      <c r="CW9" s="206" t="s">
        <v>47</v>
      </c>
      <c r="CX9" s="206"/>
      <c r="CY9" s="206"/>
      <c r="CZ9" s="206"/>
      <c r="DA9" s="206"/>
      <c r="DB9" s="206" t="n">
        <v>360</v>
      </c>
      <c r="DC9" s="206"/>
      <c r="DD9" s="206"/>
      <c r="DE9" s="206"/>
      <c r="DF9" s="206"/>
      <c r="DG9" s="206" t="s">
        <v>47</v>
      </c>
      <c r="DH9" s="206"/>
      <c r="DI9" s="206"/>
      <c r="DJ9" s="206"/>
      <c r="DK9" s="206"/>
      <c r="DL9" s="206" t="s">
        <v>47</v>
      </c>
      <c r="DM9" s="206"/>
      <c r="DN9" s="206"/>
      <c r="DO9" s="206"/>
      <c r="DP9" s="206"/>
      <c r="DQ9" s="206" t="s">
        <v>47</v>
      </c>
      <c r="DR9" s="206"/>
      <c r="DS9" s="206"/>
      <c r="DT9" s="206"/>
      <c r="DU9" s="206"/>
      <c r="DV9" s="207"/>
      <c r="DW9" s="207"/>
      <c r="DX9" s="207"/>
      <c r="DY9" s="207"/>
      <c r="DZ9" s="207"/>
      <c r="EA9" s="176"/>
    </row>
    <row r="10" s="178" customFormat="true" ht="26.25" hidden="false" customHeight="true" outlineLevel="0" collapsed="false">
      <c r="A10" s="197" t="n">
        <v>4</v>
      </c>
      <c r="B10" s="198" t="s">
        <v>292</v>
      </c>
      <c r="C10" s="198"/>
      <c r="D10" s="198"/>
      <c r="E10" s="198"/>
      <c r="F10" s="198"/>
      <c r="G10" s="198"/>
      <c r="H10" s="198"/>
      <c r="I10" s="198"/>
      <c r="J10" s="198"/>
      <c r="K10" s="198"/>
      <c r="L10" s="198"/>
      <c r="M10" s="198"/>
      <c r="N10" s="198"/>
      <c r="O10" s="198"/>
      <c r="P10" s="198"/>
      <c r="Q10" s="199" t="n">
        <v>1</v>
      </c>
      <c r="R10" s="199"/>
      <c r="S10" s="199"/>
      <c r="T10" s="199"/>
      <c r="U10" s="199"/>
      <c r="V10" s="200" t="n">
        <v>0</v>
      </c>
      <c r="W10" s="200"/>
      <c r="X10" s="200"/>
      <c r="Y10" s="200"/>
      <c r="Z10" s="200"/>
      <c r="AA10" s="201" t="n">
        <v>1</v>
      </c>
      <c r="AB10" s="201"/>
      <c r="AC10" s="201"/>
      <c r="AD10" s="201"/>
      <c r="AE10" s="201"/>
      <c r="AF10" s="202" t="n">
        <v>1</v>
      </c>
      <c r="AG10" s="202"/>
      <c r="AH10" s="202"/>
      <c r="AI10" s="202"/>
      <c r="AJ10" s="202"/>
      <c r="AK10" s="203" t="s">
        <v>47</v>
      </c>
      <c r="AL10" s="203"/>
      <c r="AM10" s="203"/>
      <c r="AN10" s="203"/>
      <c r="AO10" s="203"/>
      <c r="AP10" s="200" t="s">
        <v>47</v>
      </c>
      <c r="AQ10" s="200"/>
      <c r="AR10" s="200"/>
      <c r="AS10" s="200"/>
      <c r="AT10" s="200"/>
      <c r="AU10" s="204"/>
      <c r="AV10" s="204"/>
      <c r="AW10" s="204"/>
      <c r="AX10" s="204"/>
      <c r="AY10" s="204"/>
      <c r="AZ10" s="175"/>
      <c r="BA10" s="175"/>
      <c r="BB10" s="175"/>
      <c r="BC10" s="175"/>
      <c r="BD10" s="175"/>
      <c r="BE10" s="176"/>
      <c r="BF10" s="176"/>
      <c r="BG10" s="176"/>
      <c r="BH10" s="176"/>
      <c r="BI10" s="176"/>
      <c r="BJ10" s="176"/>
      <c r="BK10" s="176"/>
      <c r="BL10" s="176"/>
      <c r="BM10" s="176"/>
      <c r="BN10" s="176"/>
      <c r="BO10" s="176"/>
      <c r="BP10" s="176"/>
      <c r="BQ10" s="197" t="n">
        <v>4</v>
      </c>
      <c r="BR10" s="205"/>
      <c r="BS10" s="198" t="s">
        <v>293</v>
      </c>
      <c r="BT10" s="198"/>
      <c r="BU10" s="198"/>
      <c r="BV10" s="198"/>
      <c r="BW10" s="198"/>
      <c r="BX10" s="198"/>
      <c r="BY10" s="198"/>
      <c r="BZ10" s="198"/>
      <c r="CA10" s="198"/>
      <c r="CB10" s="198"/>
      <c r="CC10" s="198"/>
      <c r="CD10" s="198"/>
      <c r="CE10" s="198"/>
      <c r="CF10" s="198"/>
      <c r="CG10" s="198"/>
      <c r="CH10" s="206" t="n">
        <v>0</v>
      </c>
      <c r="CI10" s="206"/>
      <c r="CJ10" s="206"/>
      <c r="CK10" s="206"/>
      <c r="CL10" s="206"/>
      <c r="CM10" s="206" t="n">
        <v>17</v>
      </c>
      <c r="CN10" s="206"/>
      <c r="CO10" s="206"/>
      <c r="CP10" s="206"/>
      <c r="CQ10" s="206"/>
      <c r="CR10" s="206" t="n">
        <v>20</v>
      </c>
      <c r="CS10" s="206"/>
      <c r="CT10" s="206"/>
      <c r="CU10" s="206"/>
      <c r="CV10" s="206"/>
      <c r="CW10" s="206" t="s">
        <v>47</v>
      </c>
      <c r="CX10" s="206"/>
      <c r="CY10" s="206"/>
      <c r="CZ10" s="206"/>
      <c r="DA10" s="206"/>
      <c r="DB10" s="206" t="s">
        <v>47</v>
      </c>
      <c r="DC10" s="206"/>
      <c r="DD10" s="206"/>
      <c r="DE10" s="206"/>
      <c r="DF10" s="206"/>
      <c r="DG10" s="206" t="s">
        <v>47</v>
      </c>
      <c r="DH10" s="206"/>
      <c r="DI10" s="206"/>
      <c r="DJ10" s="206"/>
      <c r="DK10" s="206"/>
      <c r="DL10" s="206" t="s">
        <v>47</v>
      </c>
      <c r="DM10" s="206"/>
      <c r="DN10" s="206"/>
      <c r="DO10" s="206"/>
      <c r="DP10" s="206"/>
      <c r="DQ10" s="206" t="s">
        <v>47</v>
      </c>
      <c r="DR10" s="206"/>
      <c r="DS10" s="206"/>
      <c r="DT10" s="206"/>
      <c r="DU10" s="206"/>
      <c r="DV10" s="207"/>
      <c r="DW10" s="207"/>
      <c r="DX10" s="207"/>
      <c r="DY10" s="207"/>
      <c r="DZ10" s="207"/>
      <c r="EA10" s="176"/>
    </row>
    <row r="11" s="178" customFormat="true" ht="26.25" hidden="false" customHeight="true" outlineLevel="0" collapsed="false">
      <c r="A11" s="197" t="n">
        <v>5</v>
      </c>
      <c r="B11" s="198"/>
      <c r="C11" s="198"/>
      <c r="D11" s="198"/>
      <c r="E11" s="198"/>
      <c r="F11" s="198"/>
      <c r="G11" s="198"/>
      <c r="H11" s="198"/>
      <c r="I11" s="198"/>
      <c r="J11" s="198"/>
      <c r="K11" s="198"/>
      <c r="L11" s="198"/>
      <c r="M11" s="198"/>
      <c r="N11" s="198"/>
      <c r="O11" s="198"/>
      <c r="P11" s="198"/>
      <c r="Q11" s="199"/>
      <c r="R11" s="199"/>
      <c r="S11" s="199"/>
      <c r="T11" s="199"/>
      <c r="U11" s="199"/>
      <c r="V11" s="200"/>
      <c r="W11" s="200"/>
      <c r="X11" s="200"/>
      <c r="Y11" s="200"/>
      <c r="Z11" s="200"/>
      <c r="AA11" s="201"/>
      <c r="AB11" s="201"/>
      <c r="AC11" s="201"/>
      <c r="AD11" s="201"/>
      <c r="AE11" s="201"/>
      <c r="AF11" s="202"/>
      <c r="AG11" s="202"/>
      <c r="AH11" s="202"/>
      <c r="AI11" s="202"/>
      <c r="AJ11" s="202"/>
      <c r="AK11" s="203"/>
      <c r="AL11" s="203"/>
      <c r="AM11" s="203"/>
      <c r="AN11" s="203"/>
      <c r="AO11" s="203"/>
      <c r="AP11" s="200"/>
      <c r="AQ11" s="200"/>
      <c r="AR11" s="200"/>
      <c r="AS11" s="200"/>
      <c r="AT11" s="200"/>
      <c r="AU11" s="204"/>
      <c r="AV11" s="204"/>
      <c r="AW11" s="204"/>
      <c r="AX11" s="204"/>
      <c r="AY11" s="204"/>
      <c r="AZ11" s="175"/>
      <c r="BA11" s="175"/>
      <c r="BB11" s="175"/>
      <c r="BC11" s="175"/>
      <c r="BD11" s="175"/>
      <c r="BE11" s="176"/>
      <c r="BF11" s="176"/>
      <c r="BG11" s="176"/>
      <c r="BH11" s="176"/>
      <c r="BI11" s="176"/>
      <c r="BJ11" s="176"/>
      <c r="BK11" s="176"/>
      <c r="BL11" s="176"/>
      <c r="BM11" s="176"/>
      <c r="BN11" s="176"/>
      <c r="BO11" s="176"/>
      <c r="BP11" s="176"/>
      <c r="BQ11" s="197" t="n">
        <v>5</v>
      </c>
      <c r="BR11" s="205"/>
      <c r="BS11" s="198"/>
      <c r="BT11" s="198"/>
      <c r="BU11" s="198"/>
      <c r="BV11" s="198"/>
      <c r="BW11" s="198"/>
      <c r="BX11" s="198"/>
      <c r="BY11" s="198"/>
      <c r="BZ11" s="198"/>
      <c r="CA11" s="198"/>
      <c r="CB11" s="198"/>
      <c r="CC11" s="198"/>
      <c r="CD11" s="198"/>
      <c r="CE11" s="198"/>
      <c r="CF11" s="198"/>
      <c r="CG11" s="198"/>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7"/>
      <c r="DW11" s="207"/>
      <c r="DX11" s="207"/>
      <c r="DY11" s="207"/>
      <c r="DZ11" s="207"/>
      <c r="EA11" s="176"/>
    </row>
    <row r="12" s="178" customFormat="true" ht="26.25" hidden="false" customHeight="true" outlineLevel="0" collapsed="false">
      <c r="A12" s="197" t="n">
        <v>6</v>
      </c>
      <c r="B12" s="198"/>
      <c r="C12" s="198"/>
      <c r="D12" s="198"/>
      <c r="E12" s="198"/>
      <c r="F12" s="198"/>
      <c r="G12" s="198"/>
      <c r="H12" s="198"/>
      <c r="I12" s="198"/>
      <c r="J12" s="198"/>
      <c r="K12" s="198"/>
      <c r="L12" s="198"/>
      <c r="M12" s="198"/>
      <c r="N12" s="198"/>
      <c r="O12" s="198"/>
      <c r="P12" s="198"/>
      <c r="Q12" s="199"/>
      <c r="R12" s="199"/>
      <c r="S12" s="199"/>
      <c r="T12" s="199"/>
      <c r="U12" s="199"/>
      <c r="V12" s="200"/>
      <c r="W12" s="200"/>
      <c r="X12" s="200"/>
      <c r="Y12" s="200"/>
      <c r="Z12" s="200"/>
      <c r="AA12" s="201"/>
      <c r="AB12" s="201"/>
      <c r="AC12" s="201"/>
      <c r="AD12" s="201"/>
      <c r="AE12" s="201"/>
      <c r="AF12" s="202"/>
      <c r="AG12" s="202"/>
      <c r="AH12" s="202"/>
      <c r="AI12" s="202"/>
      <c r="AJ12" s="202"/>
      <c r="AK12" s="203"/>
      <c r="AL12" s="203"/>
      <c r="AM12" s="203"/>
      <c r="AN12" s="203"/>
      <c r="AO12" s="203"/>
      <c r="AP12" s="200"/>
      <c r="AQ12" s="200"/>
      <c r="AR12" s="200"/>
      <c r="AS12" s="200"/>
      <c r="AT12" s="200"/>
      <c r="AU12" s="204"/>
      <c r="AV12" s="204"/>
      <c r="AW12" s="204"/>
      <c r="AX12" s="204"/>
      <c r="AY12" s="204"/>
      <c r="AZ12" s="175"/>
      <c r="BA12" s="175"/>
      <c r="BB12" s="175"/>
      <c r="BC12" s="175"/>
      <c r="BD12" s="175"/>
      <c r="BE12" s="176"/>
      <c r="BF12" s="176"/>
      <c r="BG12" s="176"/>
      <c r="BH12" s="176"/>
      <c r="BI12" s="176"/>
      <c r="BJ12" s="176"/>
      <c r="BK12" s="176"/>
      <c r="BL12" s="176"/>
      <c r="BM12" s="176"/>
      <c r="BN12" s="176"/>
      <c r="BO12" s="176"/>
      <c r="BP12" s="176"/>
      <c r="BQ12" s="197" t="n">
        <v>6</v>
      </c>
      <c r="BR12" s="205"/>
      <c r="BS12" s="198"/>
      <c r="BT12" s="198"/>
      <c r="BU12" s="198"/>
      <c r="BV12" s="198"/>
      <c r="BW12" s="198"/>
      <c r="BX12" s="198"/>
      <c r="BY12" s="198"/>
      <c r="BZ12" s="198"/>
      <c r="CA12" s="198"/>
      <c r="CB12" s="198"/>
      <c r="CC12" s="198"/>
      <c r="CD12" s="198"/>
      <c r="CE12" s="198"/>
      <c r="CF12" s="198"/>
      <c r="CG12" s="198"/>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7"/>
      <c r="DW12" s="207"/>
      <c r="DX12" s="207"/>
      <c r="DY12" s="207"/>
      <c r="DZ12" s="207"/>
      <c r="EA12" s="176"/>
    </row>
    <row r="13" s="178" customFormat="true" ht="26.25" hidden="false" customHeight="true" outlineLevel="0" collapsed="false">
      <c r="A13" s="197" t="n">
        <v>7</v>
      </c>
      <c r="B13" s="198"/>
      <c r="C13" s="198"/>
      <c r="D13" s="198"/>
      <c r="E13" s="198"/>
      <c r="F13" s="198"/>
      <c r="G13" s="198"/>
      <c r="H13" s="198"/>
      <c r="I13" s="198"/>
      <c r="J13" s="198"/>
      <c r="K13" s="198"/>
      <c r="L13" s="198"/>
      <c r="M13" s="198"/>
      <c r="N13" s="198"/>
      <c r="O13" s="198"/>
      <c r="P13" s="198"/>
      <c r="Q13" s="199"/>
      <c r="R13" s="199"/>
      <c r="S13" s="199"/>
      <c r="T13" s="199"/>
      <c r="U13" s="199"/>
      <c r="V13" s="200"/>
      <c r="W13" s="200"/>
      <c r="X13" s="200"/>
      <c r="Y13" s="200"/>
      <c r="Z13" s="200"/>
      <c r="AA13" s="201"/>
      <c r="AB13" s="201"/>
      <c r="AC13" s="201"/>
      <c r="AD13" s="201"/>
      <c r="AE13" s="201"/>
      <c r="AF13" s="202"/>
      <c r="AG13" s="202"/>
      <c r="AH13" s="202"/>
      <c r="AI13" s="202"/>
      <c r="AJ13" s="202"/>
      <c r="AK13" s="203"/>
      <c r="AL13" s="203"/>
      <c r="AM13" s="203"/>
      <c r="AN13" s="203"/>
      <c r="AO13" s="203"/>
      <c r="AP13" s="200"/>
      <c r="AQ13" s="200"/>
      <c r="AR13" s="200"/>
      <c r="AS13" s="200"/>
      <c r="AT13" s="200"/>
      <c r="AU13" s="204"/>
      <c r="AV13" s="204"/>
      <c r="AW13" s="204"/>
      <c r="AX13" s="204"/>
      <c r="AY13" s="204"/>
      <c r="AZ13" s="175"/>
      <c r="BA13" s="175"/>
      <c r="BB13" s="175"/>
      <c r="BC13" s="175"/>
      <c r="BD13" s="175"/>
      <c r="BE13" s="176"/>
      <c r="BF13" s="176"/>
      <c r="BG13" s="176"/>
      <c r="BH13" s="176"/>
      <c r="BI13" s="176"/>
      <c r="BJ13" s="176"/>
      <c r="BK13" s="176"/>
      <c r="BL13" s="176"/>
      <c r="BM13" s="176"/>
      <c r="BN13" s="176"/>
      <c r="BO13" s="176"/>
      <c r="BP13" s="176"/>
      <c r="BQ13" s="197" t="n">
        <v>7</v>
      </c>
      <c r="BR13" s="205"/>
      <c r="BS13" s="198"/>
      <c r="BT13" s="198"/>
      <c r="BU13" s="198"/>
      <c r="BV13" s="198"/>
      <c r="BW13" s="198"/>
      <c r="BX13" s="198"/>
      <c r="BY13" s="198"/>
      <c r="BZ13" s="198"/>
      <c r="CA13" s="198"/>
      <c r="CB13" s="198"/>
      <c r="CC13" s="198"/>
      <c r="CD13" s="198"/>
      <c r="CE13" s="198"/>
      <c r="CF13" s="198"/>
      <c r="CG13" s="198"/>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7"/>
      <c r="DW13" s="207"/>
      <c r="DX13" s="207"/>
      <c r="DY13" s="207"/>
      <c r="DZ13" s="207"/>
      <c r="EA13" s="176"/>
    </row>
    <row r="14" s="178" customFormat="true" ht="26.25" hidden="false" customHeight="true" outlineLevel="0" collapsed="false">
      <c r="A14" s="197" t="n">
        <v>8</v>
      </c>
      <c r="B14" s="198"/>
      <c r="C14" s="198"/>
      <c r="D14" s="198"/>
      <c r="E14" s="198"/>
      <c r="F14" s="198"/>
      <c r="G14" s="198"/>
      <c r="H14" s="198"/>
      <c r="I14" s="198"/>
      <c r="J14" s="198"/>
      <c r="K14" s="198"/>
      <c r="L14" s="198"/>
      <c r="M14" s="198"/>
      <c r="N14" s="198"/>
      <c r="O14" s="198"/>
      <c r="P14" s="198"/>
      <c r="Q14" s="199"/>
      <c r="R14" s="199"/>
      <c r="S14" s="199"/>
      <c r="T14" s="199"/>
      <c r="U14" s="199"/>
      <c r="V14" s="200"/>
      <c r="W14" s="200"/>
      <c r="X14" s="200"/>
      <c r="Y14" s="200"/>
      <c r="Z14" s="200"/>
      <c r="AA14" s="201"/>
      <c r="AB14" s="201"/>
      <c r="AC14" s="201"/>
      <c r="AD14" s="201"/>
      <c r="AE14" s="201"/>
      <c r="AF14" s="202"/>
      <c r="AG14" s="202"/>
      <c r="AH14" s="202"/>
      <c r="AI14" s="202"/>
      <c r="AJ14" s="202"/>
      <c r="AK14" s="203"/>
      <c r="AL14" s="203"/>
      <c r="AM14" s="203"/>
      <c r="AN14" s="203"/>
      <c r="AO14" s="203"/>
      <c r="AP14" s="200"/>
      <c r="AQ14" s="200"/>
      <c r="AR14" s="200"/>
      <c r="AS14" s="200"/>
      <c r="AT14" s="200"/>
      <c r="AU14" s="204"/>
      <c r="AV14" s="204"/>
      <c r="AW14" s="204"/>
      <c r="AX14" s="204"/>
      <c r="AY14" s="204"/>
      <c r="AZ14" s="175"/>
      <c r="BA14" s="175"/>
      <c r="BB14" s="175"/>
      <c r="BC14" s="175"/>
      <c r="BD14" s="175"/>
      <c r="BE14" s="176"/>
      <c r="BF14" s="176"/>
      <c r="BG14" s="176"/>
      <c r="BH14" s="176"/>
      <c r="BI14" s="176"/>
      <c r="BJ14" s="176"/>
      <c r="BK14" s="176"/>
      <c r="BL14" s="176"/>
      <c r="BM14" s="176"/>
      <c r="BN14" s="176"/>
      <c r="BO14" s="176"/>
      <c r="BP14" s="176"/>
      <c r="BQ14" s="197" t="n">
        <v>8</v>
      </c>
      <c r="BR14" s="205"/>
      <c r="BS14" s="198"/>
      <c r="BT14" s="198"/>
      <c r="BU14" s="198"/>
      <c r="BV14" s="198"/>
      <c r="BW14" s="198"/>
      <c r="BX14" s="198"/>
      <c r="BY14" s="198"/>
      <c r="BZ14" s="198"/>
      <c r="CA14" s="198"/>
      <c r="CB14" s="198"/>
      <c r="CC14" s="198"/>
      <c r="CD14" s="198"/>
      <c r="CE14" s="198"/>
      <c r="CF14" s="198"/>
      <c r="CG14" s="198"/>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7"/>
      <c r="DW14" s="207"/>
      <c r="DX14" s="207"/>
      <c r="DY14" s="207"/>
      <c r="DZ14" s="207"/>
      <c r="EA14" s="176"/>
    </row>
    <row r="15" s="178" customFormat="true" ht="26.25" hidden="false" customHeight="true" outlineLevel="0" collapsed="false">
      <c r="A15" s="197" t="n">
        <v>9</v>
      </c>
      <c r="B15" s="198"/>
      <c r="C15" s="198"/>
      <c r="D15" s="198"/>
      <c r="E15" s="198"/>
      <c r="F15" s="198"/>
      <c r="G15" s="198"/>
      <c r="H15" s="198"/>
      <c r="I15" s="198"/>
      <c r="J15" s="198"/>
      <c r="K15" s="198"/>
      <c r="L15" s="198"/>
      <c r="M15" s="198"/>
      <c r="N15" s="198"/>
      <c r="O15" s="198"/>
      <c r="P15" s="198"/>
      <c r="Q15" s="199"/>
      <c r="R15" s="199"/>
      <c r="S15" s="199"/>
      <c r="T15" s="199"/>
      <c r="U15" s="199"/>
      <c r="V15" s="200"/>
      <c r="W15" s="200"/>
      <c r="X15" s="200"/>
      <c r="Y15" s="200"/>
      <c r="Z15" s="200"/>
      <c r="AA15" s="201"/>
      <c r="AB15" s="201"/>
      <c r="AC15" s="201"/>
      <c r="AD15" s="201"/>
      <c r="AE15" s="201"/>
      <c r="AF15" s="202"/>
      <c r="AG15" s="202"/>
      <c r="AH15" s="202"/>
      <c r="AI15" s="202"/>
      <c r="AJ15" s="202"/>
      <c r="AK15" s="203"/>
      <c r="AL15" s="203"/>
      <c r="AM15" s="203"/>
      <c r="AN15" s="203"/>
      <c r="AO15" s="203"/>
      <c r="AP15" s="200"/>
      <c r="AQ15" s="200"/>
      <c r="AR15" s="200"/>
      <c r="AS15" s="200"/>
      <c r="AT15" s="200"/>
      <c r="AU15" s="204"/>
      <c r="AV15" s="204"/>
      <c r="AW15" s="204"/>
      <c r="AX15" s="204"/>
      <c r="AY15" s="204"/>
      <c r="AZ15" s="175"/>
      <c r="BA15" s="175"/>
      <c r="BB15" s="175"/>
      <c r="BC15" s="175"/>
      <c r="BD15" s="175"/>
      <c r="BE15" s="176"/>
      <c r="BF15" s="176"/>
      <c r="BG15" s="176"/>
      <c r="BH15" s="176"/>
      <c r="BI15" s="176"/>
      <c r="BJ15" s="176"/>
      <c r="BK15" s="176"/>
      <c r="BL15" s="176"/>
      <c r="BM15" s="176"/>
      <c r="BN15" s="176"/>
      <c r="BO15" s="176"/>
      <c r="BP15" s="176"/>
      <c r="BQ15" s="197" t="n">
        <v>9</v>
      </c>
      <c r="BR15" s="205"/>
      <c r="BS15" s="198"/>
      <c r="BT15" s="198"/>
      <c r="BU15" s="198"/>
      <c r="BV15" s="198"/>
      <c r="BW15" s="198"/>
      <c r="BX15" s="198"/>
      <c r="BY15" s="198"/>
      <c r="BZ15" s="198"/>
      <c r="CA15" s="198"/>
      <c r="CB15" s="198"/>
      <c r="CC15" s="198"/>
      <c r="CD15" s="198"/>
      <c r="CE15" s="198"/>
      <c r="CF15" s="198"/>
      <c r="CG15" s="198"/>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7"/>
      <c r="DW15" s="207"/>
      <c r="DX15" s="207"/>
      <c r="DY15" s="207"/>
      <c r="DZ15" s="207"/>
      <c r="EA15" s="176"/>
    </row>
    <row r="16" s="178" customFormat="true" ht="26.25" hidden="false" customHeight="true" outlineLevel="0" collapsed="false">
      <c r="A16" s="197" t="n">
        <v>10</v>
      </c>
      <c r="B16" s="198"/>
      <c r="C16" s="198"/>
      <c r="D16" s="198"/>
      <c r="E16" s="198"/>
      <c r="F16" s="198"/>
      <c r="G16" s="198"/>
      <c r="H16" s="198"/>
      <c r="I16" s="198"/>
      <c r="J16" s="198"/>
      <c r="K16" s="198"/>
      <c r="L16" s="198"/>
      <c r="M16" s="198"/>
      <c r="N16" s="198"/>
      <c r="O16" s="198"/>
      <c r="P16" s="198"/>
      <c r="Q16" s="199"/>
      <c r="R16" s="199"/>
      <c r="S16" s="199"/>
      <c r="T16" s="199"/>
      <c r="U16" s="199"/>
      <c r="V16" s="200"/>
      <c r="W16" s="200"/>
      <c r="X16" s="200"/>
      <c r="Y16" s="200"/>
      <c r="Z16" s="200"/>
      <c r="AA16" s="201"/>
      <c r="AB16" s="201"/>
      <c r="AC16" s="201"/>
      <c r="AD16" s="201"/>
      <c r="AE16" s="201"/>
      <c r="AF16" s="202"/>
      <c r="AG16" s="202"/>
      <c r="AH16" s="202"/>
      <c r="AI16" s="202"/>
      <c r="AJ16" s="202"/>
      <c r="AK16" s="203"/>
      <c r="AL16" s="203"/>
      <c r="AM16" s="203"/>
      <c r="AN16" s="203"/>
      <c r="AO16" s="203"/>
      <c r="AP16" s="200"/>
      <c r="AQ16" s="200"/>
      <c r="AR16" s="200"/>
      <c r="AS16" s="200"/>
      <c r="AT16" s="200"/>
      <c r="AU16" s="204"/>
      <c r="AV16" s="204"/>
      <c r="AW16" s="204"/>
      <c r="AX16" s="204"/>
      <c r="AY16" s="204"/>
      <c r="AZ16" s="175"/>
      <c r="BA16" s="175"/>
      <c r="BB16" s="175"/>
      <c r="BC16" s="175"/>
      <c r="BD16" s="175"/>
      <c r="BE16" s="176"/>
      <c r="BF16" s="176"/>
      <c r="BG16" s="176"/>
      <c r="BH16" s="176"/>
      <c r="BI16" s="176"/>
      <c r="BJ16" s="176"/>
      <c r="BK16" s="176"/>
      <c r="BL16" s="176"/>
      <c r="BM16" s="176"/>
      <c r="BN16" s="176"/>
      <c r="BO16" s="176"/>
      <c r="BP16" s="176"/>
      <c r="BQ16" s="197" t="n">
        <v>10</v>
      </c>
      <c r="BR16" s="205"/>
      <c r="BS16" s="198"/>
      <c r="BT16" s="198"/>
      <c r="BU16" s="198"/>
      <c r="BV16" s="198"/>
      <c r="BW16" s="198"/>
      <c r="BX16" s="198"/>
      <c r="BY16" s="198"/>
      <c r="BZ16" s="198"/>
      <c r="CA16" s="198"/>
      <c r="CB16" s="198"/>
      <c r="CC16" s="198"/>
      <c r="CD16" s="198"/>
      <c r="CE16" s="198"/>
      <c r="CF16" s="198"/>
      <c r="CG16" s="198"/>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7"/>
      <c r="DW16" s="207"/>
      <c r="DX16" s="207"/>
      <c r="DY16" s="207"/>
      <c r="DZ16" s="207"/>
      <c r="EA16" s="176"/>
    </row>
    <row r="17" s="178" customFormat="true" ht="26.25" hidden="false" customHeight="true" outlineLevel="0" collapsed="false">
      <c r="A17" s="197" t="n">
        <v>11</v>
      </c>
      <c r="B17" s="198"/>
      <c r="C17" s="198"/>
      <c r="D17" s="198"/>
      <c r="E17" s="198"/>
      <c r="F17" s="198"/>
      <c r="G17" s="198"/>
      <c r="H17" s="198"/>
      <c r="I17" s="198"/>
      <c r="J17" s="198"/>
      <c r="K17" s="198"/>
      <c r="L17" s="198"/>
      <c r="M17" s="198"/>
      <c r="N17" s="198"/>
      <c r="O17" s="198"/>
      <c r="P17" s="198"/>
      <c r="Q17" s="199"/>
      <c r="R17" s="199"/>
      <c r="S17" s="199"/>
      <c r="T17" s="199"/>
      <c r="U17" s="199"/>
      <c r="V17" s="200"/>
      <c r="W17" s="200"/>
      <c r="X17" s="200"/>
      <c r="Y17" s="200"/>
      <c r="Z17" s="200"/>
      <c r="AA17" s="201"/>
      <c r="AB17" s="201"/>
      <c r="AC17" s="201"/>
      <c r="AD17" s="201"/>
      <c r="AE17" s="201"/>
      <c r="AF17" s="202"/>
      <c r="AG17" s="202"/>
      <c r="AH17" s="202"/>
      <c r="AI17" s="202"/>
      <c r="AJ17" s="202"/>
      <c r="AK17" s="203"/>
      <c r="AL17" s="203"/>
      <c r="AM17" s="203"/>
      <c r="AN17" s="203"/>
      <c r="AO17" s="203"/>
      <c r="AP17" s="200"/>
      <c r="AQ17" s="200"/>
      <c r="AR17" s="200"/>
      <c r="AS17" s="200"/>
      <c r="AT17" s="200"/>
      <c r="AU17" s="204"/>
      <c r="AV17" s="204"/>
      <c r="AW17" s="204"/>
      <c r="AX17" s="204"/>
      <c r="AY17" s="204"/>
      <c r="AZ17" s="175"/>
      <c r="BA17" s="175"/>
      <c r="BB17" s="175"/>
      <c r="BC17" s="175"/>
      <c r="BD17" s="175"/>
      <c r="BE17" s="176"/>
      <c r="BF17" s="176"/>
      <c r="BG17" s="176"/>
      <c r="BH17" s="176"/>
      <c r="BI17" s="176"/>
      <c r="BJ17" s="176"/>
      <c r="BK17" s="176"/>
      <c r="BL17" s="176"/>
      <c r="BM17" s="176"/>
      <c r="BN17" s="176"/>
      <c r="BO17" s="176"/>
      <c r="BP17" s="176"/>
      <c r="BQ17" s="197" t="n">
        <v>11</v>
      </c>
      <c r="BR17" s="205"/>
      <c r="BS17" s="198"/>
      <c r="BT17" s="198"/>
      <c r="BU17" s="198"/>
      <c r="BV17" s="198"/>
      <c r="BW17" s="198"/>
      <c r="BX17" s="198"/>
      <c r="BY17" s="198"/>
      <c r="BZ17" s="198"/>
      <c r="CA17" s="198"/>
      <c r="CB17" s="198"/>
      <c r="CC17" s="198"/>
      <c r="CD17" s="198"/>
      <c r="CE17" s="198"/>
      <c r="CF17" s="198"/>
      <c r="CG17" s="198"/>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7"/>
      <c r="DW17" s="207"/>
      <c r="DX17" s="207"/>
      <c r="DY17" s="207"/>
      <c r="DZ17" s="207"/>
      <c r="EA17" s="176"/>
    </row>
    <row r="18" s="178" customFormat="true" ht="26.25" hidden="false" customHeight="true" outlineLevel="0" collapsed="false">
      <c r="A18" s="197" t="n">
        <v>12</v>
      </c>
      <c r="B18" s="198"/>
      <c r="C18" s="198"/>
      <c r="D18" s="198"/>
      <c r="E18" s="198"/>
      <c r="F18" s="198"/>
      <c r="G18" s="198"/>
      <c r="H18" s="198"/>
      <c r="I18" s="198"/>
      <c r="J18" s="198"/>
      <c r="K18" s="198"/>
      <c r="L18" s="198"/>
      <c r="M18" s="198"/>
      <c r="N18" s="198"/>
      <c r="O18" s="198"/>
      <c r="P18" s="198"/>
      <c r="Q18" s="199"/>
      <c r="R18" s="199"/>
      <c r="S18" s="199"/>
      <c r="T18" s="199"/>
      <c r="U18" s="199"/>
      <c r="V18" s="200"/>
      <c r="W18" s="200"/>
      <c r="X18" s="200"/>
      <c r="Y18" s="200"/>
      <c r="Z18" s="200"/>
      <c r="AA18" s="201"/>
      <c r="AB18" s="201"/>
      <c r="AC18" s="201"/>
      <c r="AD18" s="201"/>
      <c r="AE18" s="201"/>
      <c r="AF18" s="202"/>
      <c r="AG18" s="202"/>
      <c r="AH18" s="202"/>
      <c r="AI18" s="202"/>
      <c r="AJ18" s="202"/>
      <c r="AK18" s="203"/>
      <c r="AL18" s="203"/>
      <c r="AM18" s="203"/>
      <c r="AN18" s="203"/>
      <c r="AO18" s="203"/>
      <c r="AP18" s="200"/>
      <c r="AQ18" s="200"/>
      <c r="AR18" s="200"/>
      <c r="AS18" s="200"/>
      <c r="AT18" s="200"/>
      <c r="AU18" s="204"/>
      <c r="AV18" s="204"/>
      <c r="AW18" s="204"/>
      <c r="AX18" s="204"/>
      <c r="AY18" s="204"/>
      <c r="AZ18" s="175"/>
      <c r="BA18" s="175"/>
      <c r="BB18" s="175"/>
      <c r="BC18" s="175"/>
      <c r="BD18" s="175"/>
      <c r="BE18" s="176"/>
      <c r="BF18" s="176"/>
      <c r="BG18" s="176"/>
      <c r="BH18" s="176"/>
      <c r="BI18" s="176"/>
      <c r="BJ18" s="176"/>
      <c r="BK18" s="176"/>
      <c r="BL18" s="176"/>
      <c r="BM18" s="176"/>
      <c r="BN18" s="176"/>
      <c r="BO18" s="176"/>
      <c r="BP18" s="176"/>
      <c r="BQ18" s="197" t="n">
        <v>12</v>
      </c>
      <c r="BR18" s="205"/>
      <c r="BS18" s="198"/>
      <c r="BT18" s="198"/>
      <c r="BU18" s="198"/>
      <c r="BV18" s="198"/>
      <c r="BW18" s="198"/>
      <c r="BX18" s="198"/>
      <c r="BY18" s="198"/>
      <c r="BZ18" s="198"/>
      <c r="CA18" s="198"/>
      <c r="CB18" s="198"/>
      <c r="CC18" s="198"/>
      <c r="CD18" s="198"/>
      <c r="CE18" s="198"/>
      <c r="CF18" s="198"/>
      <c r="CG18" s="198"/>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7"/>
      <c r="DW18" s="207"/>
      <c r="DX18" s="207"/>
      <c r="DY18" s="207"/>
      <c r="DZ18" s="207"/>
      <c r="EA18" s="176"/>
    </row>
    <row r="19" s="178" customFormat="true" ht="26.25" hidden="false" customHeight="true" outlineLevel="0" collapsed="false">
      <c r="A19" s="197" t="n">
        <v>13</v>
      </c>
      <c r="B19" s="198"/>
      <c r="C19" s="198"/>
      <c r="D19" s="198"/>
      <c r="E19" s="198"/>
      <c r="F19" s="198"/>
      <c r="G19" s="198"/>
      <c r="H19" s="198"/>
      <c r="I19" s="198"/>
      <c r="J19" s="198"/>
      <c r="K19" s="198"/>
      <c r="L19" s="198"/>
      <c r="M19" s="198"/>
      <c r="N19" s="198"/>
      <c r="O19" s="198"/>
      <c r="P19" s="198"/>
      <c r="Q19" s="199"/>
      <c r="R19" s="199"/>
      <c r="S19" s="199"/>
      <c r="T19" s="199"/>
      <c r="U19" s="199"/>
      <c r="V19" s="200"/>
      <c r="W19" s="200"/>
      <c r="X19" s="200"/>
      <c r="Y19" s="200"/>
      <c r="Z19" s="200"/>
      <c r="AA19" s="201"/>
      <c r="AB19" s="201"/>
      <c r="AC19" s="201"/>
      <c r="AD19" s="201"/>
      <c r="AE19" s="201"/>
      <c r="AF19" s="202"/>
      <c r="AG19" s="202"/>
      <c r="AH19" s="202"/>
      <c r="AI19" s="202"/>
      <c r="AJ19" s="202"/>
      <c r="AK19" s="203"/>
      <c r="AL19" s="203"/>
      <c r="AM19" s="203"/>
      <c r="AN19" s="203"/>
      <c r="AO19" s="203"/>
      <c r="AP19" s="200"/>
      <c r="AQ19" s="200"/>
      <c r="AR19" s="200"/>
      <c r="AS19" s="200"/>
      <c r="AT19" s="200"/>
      <c r="AU19" s="204"/>
      <c r="AV19" s="204"/>
      <c r="AW19" s="204"/>
      <c r="AX19" s="204"/>
      <c r="AY19" s="204"/>
      <c r="AZ19" s="175"/>
      <c r="BA19" s="175"/>
      <c r="BB19" s="175"/>
      <c r="BC19" s="175"/>
      <c r="BD19" s="175"/>
      <c r="BE19" s="176"/>
      <c r="BF19" s="176"/>
      <c r="BG19" s="176"/>
      <c r="BH19" s="176"/>
      <c r="BI19" s="176"/>
      <c r="BJ19" s="176"/>
      <c r="BK19" s="176"/>
      <c r="BL19" s="176"/>
      <c r="BM19" s="176"/>
      <c r="BN19" s="176"/>
      <c r="BO19" s="176"/>
      <c r="BP19" s="176"/>
      <c r="BQ19" s="197" t="n">
        <v>13</v>
      </c>
      <c r="BR19" s="205"/>
      <c r="BS19" s="198"/>
      <c r="BT19" s="198"/>
      <c r="BU19" s="198"/>
      <c r="BV19" s="198"/>
      <c r="BW19" s="198"/>
      <c r="BX19" s="198"/>
      <c r="BY19" s="198"/>
      <c r="BZ19" s="198"/>
      <c r="CA19" s="198"/>
      <c r="CB19" s="198"/>
      <c r="CC19" s="198"/>
      <c r="CD19" s="198"/>
      <c r="CE19" s="198"/>
      <c r="CF19" s="198"/>
      <c r="CG19" s="198"/>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7"/>
      <c r="DW19" s="207"/>
      <c r="DX19" s="207"/>
      <c r="DY19" s="207"/>
      <c r="DZ19" s="207"/>
      <c r="EA19" s="176"/>
    </row>
    <row r="20" s="178" customFormat="true" ht="26.25" hidden="false" customHeight="true" outlineLevel="0" collapsed="false">
      <c r="A20" s="197" t="n">
        <v>14</v>
      </c>
      <c r="B20" s="198"/>
      <c r="C20" s="198"/>
      <c r="D20" s="198"/>
      <c r="E20" s="198"/>
      <c r="F20" s="198"/>
      <c r="G20" s="198"/>
      <c r="H20" s="198"/>
      <c r="I20" s="198"/>
      <c r="J20" s="198"/>
      <c r="K20" s="198"/>
      <c r="L20" s="198"/>
      <c r="M20" s="198"/>
      <c r="N20" s="198"/>
      <c r="O20" s="198"/>
      <c r="P20" s="198"/>
      <c r="Q20" s="199"/>
      <c r="R20" s="199"/>
      <c r="S20" s="199"/>
      <c r="T20" s="199"/>
      <c r="U20" s="199"/>
      <c r="V20" s="200"/>
      <c r="W20" s="200"/>
      <c r="X20" s="200"/>
      <c r="Y20" s="200"/>
      <c r="Z20" s="200"/>
      <c r="AA20" s="201"/>
      <c r="AB20" s="201"/>
      <c r="AC20" s="201"/>
      <c r="AD20" s="201"/>
      <c r="AE20" s="201"/>
      <c r="AF20" s="202"/>
      <c r="AG20" s="202"/>
      <c r="AH20" s="202"/>
      <c r="AI20" s="202"/>
      <c r="AJ20" s="202"/>
      <c r="AK20" s="203"/>
      <c r="AL20" s="203"/>
      <c r="AM20" s="203"/>
      <c r="AN20" s="203"/>
      <c r="AO20" s="203"/>
      <c r="AP20" s="200"/>
      <c r="AQ20" s="200"/>
      <c r="AR20" s="200"/>
      <c r="AS20" s="200"/>
      <c r="AT20" s="200"/>
      <c r="AU20" s="204"/>
      <c r="AV20" s="204"/>
      <c r="AW20" s="204"/>
      <c r="AX20" s="204"/>
      <c r="AY20" s="204"/>
      <c r="AZ20" s="175"/>
      <c r="BA20" s="175"/>
      <c r="BB20" s="175"/>
      <c r="BC20" s="175"/>
      <c r="BD20" s="175"/>
      <c r="BE20" s="176"/>
      <c r="BF20" s="176"/>
      <c r="BG20" s="176"/>
      <c r="BH20" s="176"/>
      <c r="BI20" s="176"/>
      <c r="BJ20" s="176"/>
      <c r="BK20" s="176"/>
      <c r="BL20" s="176"/>
      <c r="BM20" s="176"/>
      <c r="BN20" s="176"/>
      <c r="BO20" s="176"/>
      <c r="BP20" s="176"/>
      <c r="BQ20" s="197" t="n">
        <v>14</v>
      </c>
      <c r="BR20" s="205"/>
      <c r="BS20" s="198"/>
      <c r="BT20" s="198"/>
      <c r="BU20" s="198"/>
      <c r="BV20" s="198"/>
      <c r="BW20" s="198"/>
      <c r="BX20" s="198"/>
      <c r="BY20" s="198"/>
      <c r="BZ20" s="198"/>
      <c r="CA20" s="198"/>
      <c r="CB20" s="198"/>
      <c r="CC20" s="198"/>
      <c r="CD20" s="198"/>
      <c r="CE20" s="198"/>
      <c r="CF20" s="198"/>
      <c r="CG20" s="198"/>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7"/>
      <c r="DW20" s="207"/>
      <c r="DX20" s="207"/>
      <c r="DY20" s="207"/>
      <c r="DZ20" s="207"/>
      <c r="EA20" s="176"/>
    </row>
    <row r="21" s="178" customFormat="true" ht="26.25" hidden="false" customHeight="true" outlineLevel="0" collapsed="false">
      <c r="A21" s="197" t="n">
        <v>15</v>
      </c>
      <c r="B21" s="198"/>
      <c r="C21" s="198"/>
      <c r="D21" s="198"/>
      <c r="E21" s="198"/>
      <c r="F21" s="198"/>
      <c r="G21" s="198"/>
      <c r="H21" s="198"/>
      <c r="I21" s="198"/>
      <c r="J21" s="198"/>
      <c r="K21" s="198"/>
      <c r="L21" s="198"/>
      <c r="M21" s="198"/>
      <c r="N21" s="198"/>
      <c r="O21" s="198"/>
      <c r="P21" s="198"/>
      <c r="Q21" s="199"/>
      <c r="R21" s="199"/>
      <c r="S21" s="199"/>
      <c r="T21" s="199"/>
      <c r="U21" s="199"/>
      <c r="V21" s="200"/>
      <c r="W21" s="200"/>
      <c r="X21" s="200"/>
      <c r="Y21" s="200"/>
      <c r="Z21" s="200"/>
      <c r="AA21" s="201"/>
      <c r="AB21" s="201"/>
      <c r="AC21" s="201"/>
      <c r="AD21" s="201"/>
      <c r="AE21" s="201"/>
      <c r="AF21" s="202"/>
      <c r="AG21" s="202"/>
      <c r="AH21" s="202"/>
      <c r="AI21" s="202"/>
      <c r="AJ21" s="202"/>
      <c r="AK21" s="203"/>
      <c r="AL21" s="203"/>
      <c r="AM21" s="203"/>
      <c r="AN21" s="203"/>
      <c r="AO21" s="203"/>
      <c r="AP21" s="200"/>
      <c r="AQ21" s="200"/>
      <c r="AR21" s="200"/>
      <c r="AS21" s="200"/>
      <c r="AT21" s="200"/>
      <c r="AU21" s="204"/>
      <c r="AV21" s="204"/>
      <c r="AW21" s="204"/>
      <c r="AX21" s="204"/>
      <c r="AY21" s="204"/>
      <c r="AZ21" s="175"/>
      <c r="BA21" s="175"/>
      <c r="BB21" s="175"/>
      <c r="BC21" s="175"/>
      <c r="BD21" s="175"/>
      <c r="BE21" s="176"/>
      <c r="BF21" s="176"/>
      <c r="BG21" s="176"/>
      <c r="BH21" s="176"/>
      <c r="BI21" s="176"/>
      <c r="BJ21" s="176"/>
      <c r="BK21" s="176"/>
      <c r="BL21" s="176"/>
      <c r="BM21" s="176"/>
      <c r="BN21" s="176"/>
      <c r="BO21" s="176"/>
      <c r="BP21" s="176"/>
      <c r="BQ21" s="197" t="n">
        <v>15</v>
      </c>
      <c r="BR21" s="205"/>
      <c r="BS21" s="198"/>
      <c r="BT21" s="198"/>
      <c r="BU21" s="198"/>
      <c r="BV21" s="198"/>
      <c r="BW21" s="198"/>
      <c r="BX21" s="198"/>
      <c r="BY21" s="198"/>
      <c r="BZ21" s="198"/>
      <c r="CA21" s="198"/>
      <c r="CB21" s="198"/>
      <c r="CC21" s="198"/>
      <c r="CD21" s="198"/>
      <c r="CE21" s="198"/>
      <c r="CF21" s="198"/>
      <c r="CG21" s="198"/>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7"/>
      <c r="DW21" s="207"/>
      <c r="DX21" s="207"/>
      <c r="DY21" s="207"/>
      <c r="DZ21" s="207"/>
      <c r="EA21" s="176"/>
    </row>
    <row r="22" s="178" customFormat="true" ht="26.25" hidden="false" customHeight="true" outlineLevel="0" collapsed="false">
      <c r="A22" s="197" t="n">
        <v>16</v>
      </c>
      <c r="B22" s="198"/>
      <c r="C22" s="198"/>
      <c r="D22" s="198"/>
      <c r="E22" s="198"/>
      <c r="F22" s="198"/>
      <c r="G22" s="198"/>
      <c r="H22" s="198"/>
      <c r="I22" s="198"/>
      <c r="J22" s="198"/>
      <c r="K22" s="198"/>
      <c r="L22" s="198"/>
      <c r="M22" s="198"/>
      <c r="N22" s="198"/>
      <c r="O22" s="198"/>
      <c r="P22" s="198"/>
      <c r="Q22" s="208"/>
      <c r="R22" s="208"/>
      <c r="S22" s="208"/>
      <c r="T22" s="208"/>
      <c r="U22" s="208"/>
      <c r="V22" s="209"/>
      <c r="W22" s="209"/>
      <c r="X22" s="209"/>
      <c r="Y22" s="209"/>
      <c r="Z22" s="209"/>
      <c r="AA22" s="210"/>
      <c r="AB22" s="210"/>
      <c r="AC22" s="210"/>
      <c r="AD22" s="210"/>
      <c r="AE22" s="210"/>
      <c r="AF22" s="202"/>
      <c r="AG22" s="202"/>
      <c r="AH22" s="202"/>
      <c r="AI22" s="202"/>
      <c r="AJ22" s="202"/>
      <c r="AK22" s="211"/>
      <c r="AL22" s="211"/>
      <c r="AM22" s="211"/>
      <c r="AN22" s="211"/>
      <c r="AO22" s="211"/>
      <c r="AP22" s="209"/>
      <c r="AQ22" s="209"/>
      <c r="AR22" s="209"/>
      <c r="AS22" s="209"/>
      <c r="AT22" s="209"/>
      <c r="AU22" s="212"/>
      <c r="AV22" s="212"/>
      <c r="AW22" s="212"/>
      <c r="AX22" s="212"/>
      <c r="AY22" s="212"/>
      <c r="AZ22" s="213" t="s">
        <v>294</v>
      </c>
      <c r="BA22" s="213"/>
      <c r="BB22" s="213"/>
      <c r="BC22" s="213"/>
      <c r="BD22" s="213"/>
      <c r="BE22" s="176"/>
      <c r="BF22" s="176"/>
      <c r="BG22" s="176"/>
      <c r="BH22" s="176"/>
      <c r="BI22" s="176"/>
      <c r="BJ22" s="176"/>
      <c r="BK22" s="176"/>
      <c r="BL22" s="176"/>
      <c r="BM22" s="176"/>
      <c r="BN22" s="176"/>
      <c r="BO22" s="176"/>
      <c r="BP22" s="176"/>
      <c r="BQ22" s="197" t="n">
        <v>16</v>
      </c>
      <c r="BR22" s="205"/>
      <c r="BS22" s="198"/>
      <c r="BT22" s="198"/>
      <c r="BU22" s="198"/>
      <c r="BV22" s="198"/>
      <c r="BW22" s="198"/>
      <c r="BX22" s="198"/>
      <c r="BY22" s="198"/>
      <c r="BZ22" s="198"/>
      <c r="CA22" s="198"/>
      <c r="CB22" s="198"/>
      <c r="CC22" s="198"/>
      <c r="CD22" s="198"/>
      <c r="CE22" s="198"/>
      <c r="CF22" s="198"/>
      <c r="CG22" s="198"/>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7"/>
      <c r="DW22" s="207"/>
      <c r="DX22" s="207"/>
      <c r="DY22" s="207"/>
      <c r="DZ22" s="207"/>
      <c r="EA22" s="176"/>
    </row>
    <row r="23" s="178" customFormat="true" ht="26.25" hidden="false" customHeight="true" outlineLevel="0" collapsed="false">
      <c r="A23" s="214" t="s">
        <v>295</v>
      </c>
      <c r="B23" s="215" t="s">
        <v>296</v>
      </c>
      <c r="C23" s="215"/>
      <c r="D23" s="215"/>
      <c r="E23" s="215"/>
      <c r="F23" s="215"/>
      <c r="G23" s="215"/>
      <c r="H23" s="215"/>
      <c r="I23" s="215"/>
      <c r="J23" s="215"/>
      <c r="K23" s="215"/>
      <c r="L23" s="215"/>
      <c r="M23" s="215"/>
      <c r="N23" s="215"/>
      <c r="O23" s="215"/>
      <c r="P23" s="215"/>
      <c r="Q23" s="216" t="n">
        <v>17058</v>
      </c>
      <c r="R23" s="216"/>
      <c r="S23" s="216"/>
      <c r="T23" s="216"/>
      <c r="U23" s="216"/>
      <c r="V23" s="217" t="n">
        <v>16360</v>
      </c>
      <c r="W23" s="217"/>
      <c r="X23" s="217"/>
      <c r="Y23" s="217"/>
      <c r="Z23" s="217"/>
      <c r="AA23" s="218" t="n">
        <v>698</v>
      </c>
      <c r="AB23" s="218"/>
      <c r="AC23" s="218"/>
      <c r="AD23" s="218"/>
      <c r="AE23" s="218"/>
      <c r="AF23" s="219" t="n">
        <v>543</v>
      </c>
      <c r="AG23" s="219"/>
      <c r="AH23" s="219"/>
      <c r="AI23" s="219"/>
      <c r="AJ23" s="219"/>
      <c r="AK23" s="220"/>
      <c r="AL23" s="220"/>
      <c r="AM23" s="220"/>
      <c r="AN23" s="220"/>
      <c r="AO23" s="220"/>
      <c r="AP23" s="217" t="n">
        <v>8070</v>
      </c>
      <c r="AQ23" s="217"/>
      <c r="AR23" s="217"/>
      <c r="AS23" s="217"/>
      <c r="AT23" s="217"/>
      <c r="AU23" s="221"/>
      <c r="AV23" s="221"/>
      <c r="AW23" s="221"/>
      <c r="AX23" s="221"/>
      <c r="AY23" s="221"/>
      <c r="AZ23" s="219" t="s">
        <v>47</v>
      </c>
      <c r="BA23" s="219"/>
      <c r="BB23" s="219"/>
      <c r="BC23" s="219"/>
      <c r="BD23" s="219"/>
      <c r="BE23" s="176"/>
      <c r="BF23" s="176"/>
      <c r="BG23" s="176"/>
      <c r="BH23" s="176"/>
      <c r="BI23" s="176"/>
      <c r="BJ23" s="176"/>
      <c r="BK23" s="176"/>
      <c r="BL23" s="176"/>
      <c r="BM23" s="176"/>
      <c r="BN23" s="176"/>
      <c r="BO23" s="176"/>
      <c r="BP23" s="176"/>
      <c r="BQ23" s="197" t="n">
        <v>17</v>
      </c>
      <c r="BR23" s="205"/>
      <c r="BS23" s="198"/>
      <c r="BT23" s="198"/>
      <c r="BU23" s="198"/>
      <c r="BV23" s="198"/>
      <c r="BW23" s="198"/>
      <c r="BX23" s="198"/>
      <c r="BY23" s="198"/>
      <c r="BZ23" s="198"/>
      <c r="CA23" s="198"/>
      <c r="CB23" s="198"/>
      <c r="CC23" s="198"/>
      <c r="CD23" s="198"/>
      <c r="CE23" s="198"/>
      <c r="CF23" s="198"/>
      <c r="CG23" s="198"/>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7"/>
      <c r="DW23" s="207"/>
      <c r="DX23" s="207"/>
      <c r="DY23" s="207"/>
      <c r="DZ23" s="207"/>
      <c r="EA23" s="176"/>
    </row>
    <row r="24" s="178" customFormat="true" ht="26.25" hidden="false" customHeight="true" outlineLevel="0" collapsed="false">
      <c r="A24" s="222" t="s">
        <v>297</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175"/>
      <c r="BA24" s="175"/>
      <c r="BB24" s="175"/>
      <c r="BC24" s="175"/>
      <c r="BD24" s="175"/>
      <c r="BE24" s="176"/>
      <c r="BF24" s="176"/>
      <c r="BG24" s="176"/>
      <c r="BH24" s="176"/>
      <c r="BI24" s="176"/>
      <c r="BJ24" s="176"/>
      <c r="BK24" s="176"/>
      <c r="BL24" s="176"/>
      <c r="BM24" s="176"/>
      <c r="BN24" s="176"/>
      <c r="BO24" s="176"/>
      <c r="BP24" s="176"/>
      <c r="BQ24" s="197" t="n">
        <v>18</v>
      </c>
      <c r="BR24" s="205"/>
      <c r="BS24" s="198"/>
      <c r="BT24" s="198"/>
      <c r="BU24" s="198"/>
      <c r="BV24" s="198"/>
      <c r="BW24" s="198"/>
      <c r="BX24" s="198"/>
      <c r="BY24" s="198"/>
      <c r="BZ24" s="198"/>
      <c r="CA24" s="198"/>
      <c r="CB24" s="198"/>
      <c r="CC24" s="198"/>
      <c r="CD24" s="198"/>
      <c r="CE24" s="198"/>
      <c r="CF24" s="198"/>
      <c r="CG24" s="198"/>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7"/>
      <c r="DW24" s="207"/>
      <c r="DX24" s="207"/>
      <c r="DY24" s="207"/>
      <c r="DZ24" s="207"/>
      <c r="EA24" s="176"/>
    </row>
    <row r="25" customFormat="false" ht="26.25" hidden="false" customHeight="true" outlineLevel="0" collapsed="false">
      <c r="A25" s="174" t="s">
        <v>298</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5"/>
      <c r="BK25" s="175"/>
      <c r="BL25" s="175"/>
      <c r="BM25" s="175"/>
      <c r="BN25" s="175"/>
      <c r="BO25" s="223"/>
      <c r="BP25" s="223"/>
      <c r="BQ25" s="197" t="n">
        <v>19</v>
      </c>
      <c r="BR25" s="205"/>
      <c r="BS25" s="198"/>
      <c r="BT25" s="198"/>
      <c r="BU25" s="198"/>
      <c r="BV25" s="198"/>
      <c r="BW25" s="198"/>
      <c r="BX25" s="198"/>
      <c r="BY25" s="198"/>
      <c r="BZ25" s="198"/>
      <c r="CA25" s="198"/>
      <c r="CB25" s="198"/>
      <c r="CC25" s="198"/>
      <c r="CD25" s="198"/>
      <c r="CE25" s="198"/>
      <c r="CF25" s="198"/>
      <c r="CG25" s="198"/>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7"/>
      <c r="DW25" s="207"/>
      <c r="DX25" s="207"/>
      <c r="DY25" s="207"/>
      <c r="DZ25" s="207"/>
      <c r="EA25" s="171"/>
    </row>
    <row r="26" customFormat="false" ht="26.25" hidden="false" customHeight="true" outlineLevel="0" collapsed="false">
      <c r="A26" s="179" t="s">
        <v>115</v>
      </c>
      <c r="B26" s="179"/>
      <c r="C26" s="179"/>
      <c r="D26" s="179"/>
      <c r="E26" s="179"/>
      <c r="F26" s="179"/>
      <c r="G26" s="179"/>
      <c r="H26" s="179"/>
      <c r="I26" s="179"/>
      <c r="J26" s="179"/>
      <c r="K26" s="179"/>
      <c r="L26" s="179"/>
      <c r="M26" s="179"/>
      <c r="N26" s="179"/>
      <c r="O26" s="179"/>
      <c r="P26" s="179"/>
      <c r="Q26" s="180" t="s">
        <v>299</v>
      </c>
      <c r="R26" s="180"/>
      <c r="S26" s="180"/>
      <c r="T26" s="180"/>
      <c r="U26" s="180"/>
      <c r="V26" s="180" t="s">
        <v>300</v>
      </c>
      <c r="W26" s="180"/>
      <c r="X26" s="180"/>
      <c r="Y26" s="180"/>
      <c r="Z26" s="180"/>
      <c r="AA26" s="181" t="s">
        <v>301</v>
      </c>
      <c r="AB26" s="181"/>
      <c r="AC26" s="181"/>
      <c r="AD26" s="181"/>
      <c r="AE26" s="181"/>
      <c r="AF26" s="224" t="s">
        <v>302</v>
      </c>
      <c r="AG26" s="224"/>
      <c r="AH26" s="224"/>
      <c r="AI26" s="224"/>
      <c r="AJ26" s="224"/>
      <c r="AK26" s="183" t="s">
        <v>274</v>
      </c>
      <c r="AL26" s="183"/>
      <c r="AM26" s="183"/>
      <c r="AN26" s="183"/>
      <c r="AO26" s="183"/>
      <c r="AP26" s="180" t="s">
        <v>303</v>
      </c>
      <c r="AQ26" s="180"/>
      <c r="AR26" s="180"/>
      <c r="AS26" s="180"/>
      <c r="AT26" s="180"/>
      <c r="AU26" s="180" t="s">
        <v>304</v>
      </c>
      <c r="AV26" s="180"/>
      <c r="AW26" s="180"/>
      <c r="AX26" s="180"/>
      <c r="AY26" s="180"/>
      <c r="AZ26" s="180" t="s">
        <v>305</v>
      </c>
      <c r="BA26" s="180"/>
      <c r="BB26" s="180"/>
      <c r="BC26" s="180"/>
      <c r="BD26" s="180"/>
      <c r="BE26" s="184" t="s">
        <v>276</v>
      </c>
      <c r="BF26" s="184"/>
      <c r="BG26" s="184"/>
      <c r="BH26" s="184"/>
      <c r="BI26" s="184"/>
      <c r="BJ26" s="175"/>
      <c r="BK26" s="175"/>
      <c r="BL26" s="175"/>
      <c r="BM26" s="175"/>
      <c r="BN26" s="175"/>
      <c r="BO26" s="223"/>
      <c r="BP26" s="223"/>
      <c r="BQ26" s="197" t="n">
        <v>20</v>
      </c>
      <c r="BR26" s="205"/>
      <c r="BS26" s="198"/>
      <c r="BT26" s="198"/>
      <c r="BU26" s="198"/>
      <c r="BV26" s="198"/>
      <c r="BW26" s="198"/>
      <c r="BX26" s="198"/>
      <c r="BY26" s="198"/>
      <c r="BZ26" s="198"/>
      <c r="CA26" s="198"/>
      <c r="CB26" s="198"/>
      <c r="CC26" s="198"/>
      <c r="CD26" s="198"/>
      <c r="CE26" s="198"/>
      <c r="CF26" s="198"/>
      <c r="CG26" s="198"/>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7"/>
      <c r="DW26" s="207"/>
      <c r="DX26" s="207"/>
      <c r="DY26" s="207"/>
      <c r="DZ26" s="207"/>
      <c r="EA26" s="171"/>
    </row>
    <row r="27" customFormat="false" ht="26.25" hidden="false" customHeight="true" outlineLevel="0" collapsed="false">
      <c r="A27" s="179"/>
      <c r="B27" s="179"/>
      <c r="C27" s="179"/>
      <c r="D27" s="179"/>
      <c r="E27" s="179"/>
      <c r="F27" s="179"/>
      <c r="G27" s="179"/>
      <c r="H27" s="179"/>
      <c r="I27" s="179"/>
      <c r="J27" s="179"/>
      <c r="K27" s="179"/>
      <c r="L27" s="179"/>
      <c r="M27" s="179"/>
      <c r="N27" s="179"/>
      <c r="O27" s="179"/>
      <c r="P27" s="179"/>
      <c r="Q27" s="180"/>
      <c r="R27" s="180"/>
      <c r="S27" s="180"/>
      <c r="T27" s="180"/>
      <c r="U27" s="180"/>
      <c r="V27" s="180"/>
      <c r="W27" s="180"/>
      <c r="X27" s="180"/>
      <c r="Y27" s="180"/>
      <c r="Z27" s="180"/>
      <c r="AA27" s="181"/>
      <c r="AB27" s="181"/>
      <c r="AC27" s="181"/>
      <c r="AD27" s="181"/>
      <c r="AE27" s="181"/>
      <c r="AF27" s="224"/>
      <c r="AG27" s="224"/>
      <c r="AH27" s="224"/>
      <c r="AI27" s="224"/>
      <c r="AJ27" s="224"/>
      <c r="AK27" s="183"/>
      <c r="AL27" s="183"/>
      <c r="AM27" s="183"/>
      <c r="AN27" s="183"/>
      <c r="AO27" s="183"/>
      <c r="AP27" s="180"/>
      <c r="AQ27" s="180"/>
      <c r="AR27" s="180"/>
      <c r="AS27" s="180"/>
      <c r="AT27" s="180"/>
      <c r="AU27" s="180"/>
      <c r="AV27" s="180"/>
      <c r="AW27" s="180"/>
      <c r="AX27" s="180"/>
      <c r="AY27" s="180"/>
      <c r="AZ27" s="180"/>
      <c r="BA27" s="180"/>
      <c r="BB27" s="180"/>
      <c r="BC27" s="180"/>
      <c r="BD27" s="180"/>
      <c r="BE27" s="184"/>
      <c r="BF27" s="184"/>
      <c r="BG27" s="184"/>
      <c r="BH27" s="184"/>
      <c r="BI27" s="184"/>
      <c r="BJ27" s="175"/>
      <c r="BK27" s="175"/>
      <c r="BL27" s="175"/>
      <c r="BM27" s="175"/>
      <c r="BN27" s="175"/>
      <c r="BO27" s="223"/>
      <c r="BP27" s="223"/>
      <c r="BQ27" s="197" t="n">
        <v>21</v>
      </c>
      <c r="BR27" s="205"/>
      <c r="BS27" s="198"/>
      <c r="BT27" s="198"/>
      <c r="BU27" s="198"/>
      <c r="BV27" s="198"/>
      <c r="BW27" s="198"/>
      <c r="BX27" s="198"/>
      <c r="BY27" s="198"/>
      <c r="BZ27" s="198"/>
      <c r="CA27" s="198"/>
      <c r="CB27" s="198"/>
      <c r="CC27" s="198"/>
      <c r="CD27" s="198"/>
      <c r="CE27" s="198"/>
      <c r="CF27" s="198"/>
      <c r="CG27" s="198"/>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7"/>
      <c r="DW27" s="207"/>
      <c r="DX27" s="207"/>
      <c r="DY27" s="207"/>
      <c r="DZ27" s="207"/>
      <c r="EA27" s="171"/>
    </row>
    <row r="28" customFormat="false" ht="26.25" hidden="false" customHeight="true" outlineLevel="0" collapsed="false">
      <c r="A28" s="225" t="n">
        <v>1</v>
      </c>
      <c r="B28" s="187" t="s">
        <v>306</v>
      </c>
      <c r="C28" s="187"/>
      <c r="D28" s="187"/>
      <c r="E28" s="187"/>
      <c r="F28" s="187"/>
      <c r="G28" s="187"/>
      <c r="H28" s="187"/>
      <c r="I28" s="187"/>
      <c r="J28" s="187"/>
      <c r="K28" s="187"/>
      <c r="L28" s="187"/>
      <c r="M28" s="187"/>
      <c r="N28" s="187"/>
      <c r="O28" s="187"/>
      <c r="P28" s="187"/>
      <c r="Q28" s="226" t="n">
        <v>3364</v>
      </c>
      <c r="R28" s="226"/>
      <c r="S28" s="226"/>
      <c r="T28" s="226"/>
      <c r="U28" s="226"/>
      <c r="V28" s="227" t="n">
        <v>3374</v>
      </c>
      <c r="W28" s="227"/>
      <c r="X28" s="227"/>
      <c r="Y28" s="227"/>
      <c r="Z28" s="227"/>
      <c r="AA28" s="228" t="n">
        <v>-10</v>
      </c>
      <c r="AB28" s="228"/>
      <c r="AC28" s="228"/>
      <c r="AD28" s="228"/>
      <c r="AE28" s="228"/>
      <c r="AF28" s="229" t="n">
        <v>-10</v>
      </c>
      <c r="AG28" s="229"/>
      <c r="AH28" s="229"/>
      <c r="AI28" s="229"/>
      <c r="AJ28" s="229"/>
      <c r="AK28" s="230" t="n">
        <v>325</v>
      </c>
      <c r="AL28" s="230"/>
      <c r="AM28" s="230"/>
      <c r="AN28" s="230"/>
      <c r="AO28" s="230"/>
      <c r="AP28" s="227" t="s">
        <v>47</v>
      </c>
      <c r="AQ28" s="227"/>
      <c r="AR28" s="227"/>
      <c r="AS28" s="227"/>
      <c r="AT28" s="227"/>
      <c r="AU28" s="227" t="s">
        <v>47</v>
      </c>
      <c r="AV28" s="227"/>
      <c r="AW28" s="227"/>
      <c r="AX28" s="227"/>
      <c r="AY28" s="227"/>
      <c r="AZ28" s="231" t="s">
        <v>47</v>
      </c>
      <c r="BA28" s="231"/>
      <c r="BB28" s="231"/>
      <c r="BC28" s="231"/>
      <c r="BD28" s="231"/>
      <c r="BE28" s="232"/>
      <c r="BF28" s="232"/>
      <c r="BG28" s="232"/>
      <c r="BH28" s="232"/>
      <c r="BI28" s="232"/>
      <c r="BJ28" s="175"/>
      <c r="BK28" s="175"/>
      <c r="BL28" s="175"/>
      <c r="BM28" s="175"/>
      <c r="BN28" s="175"/>
      <c r="BO28" s="223"/>
      <c r="BP28" s="223"/>
      <c r="BQ28" s="197" t="n">
        <v>22</v>
      </c>
      <c r="BR28" s="205"/>
      <c r="BS28" s="198"/>
      <c r="BT28" s="198"/>
      <c r="BU28" s="198"/>
      <c r="BV28" s="198"/>
      <c r="BW28" s="198"/>
      <c r="BX28" s="198"/>
      <c r="BY28" s="198"/>
      <c r="BZ28" s="198"/>
      <c r="CA28" s="198"/>
      <c r="CB28" s="198"/>
      <c r="CC28" s="198"/>
      <c r="CD28" s="198"/>
      <c r="CE28" s="198"/>
      <c r="CF28" s="198"/>
      <c r="CG28" s="198"/>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7"/>
      <c r="DW28" s="207"/>
      <c r="DX28" s="207"/>
      <c r="DY28" s="207"/>
      <c r="DZ28" s="207"/>
      <c r="EA28" s="171"/>
    </row>
    <row r="29" customFormat="false" ht="26.25" hidden="false" customHeight="true" outlineLevel="0" collapsed="false">
      <c r="A29" s="225" t="n">
        <v>2</v>
      </c>
      <c r="B29" s="198" t="s">
        <v>307</v>
      </c>
      <c r="C29" s="198"/>
      <c r="D29" s="198"/>
      <c r="E29" s="198"/>
      <c r="F29" s="198"/>
      <c r="G29" s="198"/>
      <c r="H29" s="198"/>
      <c r="I29" s="198"/>
      <c r="J29" s="198"/>
      <c r="K29" s="198"/>
      <c r="L29" s="198"/>
      <c r="M29" s="198"/>
      <c r="N29" s="198"/>
      <c r="O29" s="198"/>
      <c r="P29" s="198"/>
      <c r="Q29" s="199" t="n">
        <v>536</v>
      </c>
      <c r="R29" s="199"/>
      <c r="S29" s="199"/>
      <c r="T29" s="199"/>
      <c r="U29" s="199"/>
      <c r="V29" s="200" t="n">
        <v>530</v>
      </c>
      <c r="W29" s="200"/>
      <c r="X29" s="200"/>
      <c r="Y29" s="200"/>
      <c r="Z29" s="200"/>
      <c r="AA29" s="201" t="n">
        <v>7</v>
      </c>
      <c r="AB29" s="201"/>
      <c r="AC29" s="201"/>
      <c r="AD29" s="201"/>
      <c r="AE29" s="201"/>
      <c r="AF29" s="202" t="n">
        <v>7</v>
      </c>
      <c r="AG29" s="202"/>
      <c r="AH29" s="202"/>
      <c r="AI29" s="202"/>
      <c r="AJ29" s="202"/>
      <c r="AK29" s="203" t="n">
        <v>136</v>
      </c>
      <c r="AL29" s="203"/>
      <c r="AM29" s="203"/>
      <c r="AN29" s="203"/>
      <c r="AO29" s="203"/>
      <c r="AP29" s="200" t="s">
        <v>47</v>
      </c>
      <c r="AQ29" s="200"/>
      <c r="AR29" s="200"/>
      <c r="AS29" s="200"/>
      <c r="AT29" s="200"/>
      <c r="AU29" s="200" t="s">
        <v>47</v>
      </c>
      <c r="AV29" s="200"/>
      <c r="AW29" s="200"/>
      <c r="AX29" s="200"/>
      <c r="AY29" s="200"/>
      <c r="AZ29" s="233" t="s">
        <v>47</v>
      </c>
      <c r="BA29" s="233"/>
      <c r="BB29" s="233"/>
      <c r="BC29" s="233"/>
      <c r="BD29" s="233"/>
      <c r="BE29" s="204"/>
      <c r="BF29" s="204"/>
      <c r="BG29" s="204"/>
      <c r="BH29" s="204"/>
      <c r="BI29" s="204"/>
      <c r="BJ29" s="175"/>
      <c r="BK29" s="175"/>
      <c r="BL29" s="175"/>
      <c r="BM29" s="175"/>
      <c r="BN29" s="175"/>
      <c r="BO29" s="223"/>
      <c r="BP29" s="223"/>
      <c r="BQ29" s="197" t="n">
        <v>23</v>
      </c>
      <c r="BR29" s="205"/>
      <c r="BS29" s="198"/>
      <c r="BT29" s="198"/>
      <c r="BU29" s="198"/>
      <c r="BV29" s="198"/>
      <c r="BW29" s="198"/>
      <c r="BX29" s="198"/>
      <c r="BY29" s="198"/>
      <c r="BZ29" s="198"/>
      <c r="CA29" s="198"/>
      <c r="CB29" s="198"/>
      <c r="CC29" s="198"/>
      <c r="CD29" s="198"/>
      <c r="CE29" s="198"/>
      <c r="CF29" s="198"/>
      <c r="CG29" s="198"/>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7"/>
      <c r="DW29" s="207"/>
      <c r="DX29" s="207"/>
      <c r="DY29" s="207"/>
      <c r="DZ29" s="207"/>
      <c r="EA29" s="171"/>
    </row>
    <row r="30" customFormat="false" ht="26.25" hidden="false" customHeight="true" outlineLevel="0" collapsed="false">
      <c r="A30" s="225" t="n">
        <v>3</v>
      </c>
      <c r="B30" s="198" t="s">
        <v>308</v>
      </c>
      <c r="C30" s="198"/>
      <c r="D30" s="198"/>
      <c r="E30" s="198"/>
      <c r="F30" s="198"/>
      <c r="G30" s="198"/>
      <c r="H30" s="198"/>
      <c r="I30" s="198"/>
      <c r="J30" s="198"/>
      <c r="K30" s="198"/>
      <c r="L30" s="198"/>
      <c r="M30" s="198"/>
      <c r="N30" s="198"/>
      <c r="O30" s="198"/>
      <c r="P30" s="198"/>
      <c r="Q30" s="199" t="n">
        <v>2936</v>
      </c>
      <c r="R30" s="199"/>
      <c r="S30" s="199"/>
      <c r="T30" s="199"/>
      <c r="U30" s="199"/>
      <c r="V30" s="200" t="n">
        <v>2880</v>
      </c>
      <c r="W30" s="200"/>
      <c r="X30" s="200"/>
      <c r="Y30" s="200"/>
      <c r="Z30" s="200"/>
      <c r="AA30" s="201" t="n">
        <v>56</v>
      </c>
      <c r="AB30" s="201"/>
      <c r="AC30" s="201"/>
      <c r="AD30" s="201"/>
      <c r="AE30" s="201"/>
      <c r="AF30" s="202" t="n">
        <v>56</v>
      </c>
      <c r="AG30" s="202"/>
      <c r="AH30" s="202"/>
      <c r="AI30" s="202"/>
      <c r="AJ30" s="202"/>
      <c r="AK30" s="203" t="n">
        <v>475</v>
      </c>
      <c r="AL30" s="203"/>
      <c r="AM30" s="203"/>
      <c r="AN30" s="203"/>
      <c r="AO30" s="203"/>
      <c r="AP30" s="200" t="s">
        <v>47</v>
      </c>
      <c r="AQ30" s="200"/>
      <c r="AR30" s="200"/>
      <c r="AS30" s="200"/>
      <c r="AT30" s="200"/>
      <c r="AU30" s="200" t="s">
        <v>47</v>
      </c>
      <c r="AV30" s="200"/>
      <c r="AW30" s="200"/>
      <c r="AX30" s="200"/>
      <c r="AY30" s="200"/>
      <c r="AZ30" s="233" t="s">
        <v>47</v>
      </c>
      <c r="BA30" s="233"/>
      <c r="BB30" s="233"/>
      <c r="BC30" s="233"/>
      <c r="BD30" s="233"/>
      <c r="BE30" s="204"/>
      <c r="BF30" s="204"/>
      <c r="BG30" s="204"/>
      <c r="BH30" s="204"/>
      <c r="BI30" s="204"/>
      <c r="BJ30" s="175"/>
      <c r="BK30" s="175"/>
      <c r="BL30" s="175"/>
      <c r="BM30" s="175"/>
      <c r="BN30" s="175"/>
      <c r="BO30" s="223"/>
      <c r="BP30" s="223"/>
      <c r="BQ30" s="197" t="n">
        <v>24</v>
      </c>
      <c r="BR30" s="205"/>
      <c r="BS30" s="198"/>
      <c r="BT30" s="198"/>
      <c r="BU30" s="198"/>
      <c r="BV30" s="198"/>
      <c r="BW30" s="198"/>
      <c r="BX30" s="198"/>
      <c r="BY30" s="198"/>
      <c r="BZ30" s="198"/>
      <c r="CA30" s="198"/>
      <c r="CB30" s="198"/>
      <c r="CC30" s="198"/>
      <c r="CD30" s="198"/>
      <c r="CE30" s="198"/>
      <c r="CF30" s="198"/>
      <c r="CG30" s="198"/>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7"/>
      <c r="DW30" s="207"/>
      <c r="DX30" s="207"/>
      <c r="DY30" s="207"/>
      <c r="DZ30" s="207"/>
      <c r="EA30" s="171"/>
    </row>
    <row r="31" customFormat="false" ht="26.25" hidden="false" customHeight="true" outlineLevel="0" collapsed="false">
      <c r="A31" s="225" t="n">
        <v>4</v>
      </c>
      <c r="B31" s="198" t="s">
        <v>309</v>
      </c>
      <c r="C31" s="198"/>
      <c r="D31" s="198"/>
      <c r="E31" s="198"/>
      <c r="F31" s="198"/>
      <c r="G31" s="198"/>
      <c r="H31" s="198"/>
      <c r="I31" s="198"/>
      <c r="J31" s="198"/>
      <c r="K31" s="198"/>
      <c r="L31" s="198"/>
      <c r="M31" s="198"/>
      <c r="N31" s="198"/>
      <c r="O31" s="198"/>
      <c r="P31" s="198"/>
      <c r="Q31" s="199" t="n">
        <v>1024</v>
      </c>
      <c r="R31" s="199"/>
      <c r="S31" s="199"/>
      <c r="T31" s="199"/>
      <c r="U31" s="199"/>
      <c r="V31" s="200" t="n">
        <v>914</v>
      </c>
      <c r="W31" s="200"/>
      <c r="X31" s="200"/>
      <c r="Y31" s="200"/>
      <c r="Z31" s="200"/>
      <c r="AA31" s="201" t="n">
        <v>110</v>
      </c>
      <c r="AB31" s="201"/>
      <c r="AC31" s="201"/>
      <c r="AD31" s="201"/>
      <c r="AE31" s="201"/>
      <c r="AF31" s="202" t="n">
        <v>1263</v>
      </c>
      <c r="AG31" s="202"/>
      <c r="AH31" s="202"/>
      <c r="AI31" s="202"/>
      <c r="AJ31" s="202"/>
      <c r="AK31" s="203" t="n">
        <v>195</v>
      </c>
      <c r="AL31" s="203"/>
      <c r="AM31" s="203"/>
      <c r="AN31" s="203"/>
      <c r="AO31" s="203"/>
      <c r="AP31" s="200" t="n">
        <v>3053</v>
      </c>
      <c r="AQ31" s="200"/>
      <c r="AR31" s="200"/>
      <c r="AS31" s="200"/>
      <c r="AT31" s="200"/>
      <c r="AU31" s="200" t="n">
        <v>64</v>
      </c>
      <c r="AV31" s="200"/>
      <c r="AW31" s="200"/>
      <c r="AX31" s="200"/>
      <c r="AY31" s="200"/>
      <c r="AZ31" s="233" t="s">
        <v>47</v>
      </c>
      <c r="BA31" s="233"/>
      <c r="BB31" s="233"/>
      <c r="BC31" s="233"/>
      <c r="BD31" s="233"/>
      <c r="BE31" s="204" t="s">
        <v>310</v>
      </c>
      <c r="BF31" s="204"/>
      <c r="BG31" s="204"/>
      <c r="BH31" s="204"/>
      <c r="BI31" s="204"/>
      <c r="BJ31" s="175"/>
      <c r="BK31" s="175"/>
      <c r="BL31" s="175"/>
      <c r="BM31" s="175"/>
      <c r="BN31" s="175"/>
      <c r="BO31" s="223"/>
      <c r="BP31" s="223"/>
      <c r="BQ31" s="197" t="n">
        <v>25</v>
      </c>
      <c r="BR31" s="205"/>
      <c r="BS31" s="198"/>
      <c r="BT31" s="198"/>
      <c r="BU31" s="198"/>
      <c r="BV31" s="198"/>
      <c r="BW31" s="198"/>
      <c r="BX31" s="198"/>
      <c r="BY31" s="198"/>
      <c r="BZ31" s="198"/>
      <c r="CA31" s="198"/>
      <c r="CB31" s="198"/>
      <c r="CC31" s="198"/>
      <c r="CD31" s="198"/>
      <c r="CE31" s="198"/>
      <c r="CF31" s="198"/>
      <c r="CG31" s="198"/>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7"/>
      <c r="DW31" s="207"/>
      <c r="DX31" s="207"/>
      <c r="DY31" s="207"/>
      <c r="DZ31" s="207"/>
      <c r="EA31" s="171"/>
    </row>
    <row r="32" customFormat="false" ht="26.25" hidden="false" customHeight="true" outlineLevel="0" collapsed="false">
      <c r="A32" s="225" t="n">
        <v>5</v>
      </c>
      <c r="B32" s="198" t="s">
        <v>311</v>
      </c>
      <c r="C32" s="198"/>
      <c r="D32" s="198"/>
      <c r="E32" s="198"/>
      <c r="F32" s="198"/>
      <c r="G32" s="198"/>
      <c r="H32" s="198"/>
      <c r="I32" s="198"/>
      <c r="J32" s="198"/>
      <c r="K32" s="198"/>
      <c r="L32" s="198"/>
      <c r="M32" s="198"/>
      <c r="N32" s="198"/>
      <c r="O32" s="198"/>
      <c r="P32" s="198"/>
      <c r="Q32" s="199" t="n">
        <v>930</v>
      </c>
      <c r="R32" s="199"/>
      <c r="S32" s="199"/>
      <c r="T32" s="199"/>
      <c r="U32" s="199"/>
      <c r="V32" s="200" t="n">
        <v>744</v>
      </c>
      <c r="W32" s="200"/>
      <c r="X32" s="200"/>
      <c r="Y32" s="200"/>
      <c r="Z32" s="200"/>
      <c r="AA32" s="201" t="n">
        <v>186</v>
      </c>
      <c r="AB32" s="201"/>
      <c r="AC32" s="201"/>
      <c r="AD32" s="201"/>
      <c r="AE32" s="201"/>
      <c r="AF32" s="202" t="n">
        <v>208</v>
      </c>
      <c r="AG32" s="202"/>
      <c r="AH32" s="202"/>
      <c r="AI32" s="202"/>
      <c r="AJ32" s="202"/>
      <c r="AK32" s="203" t="n">
        <v>410</v>
      </c>
      <c r="AL32" s="203"/>
      <c r="AM32" s="203"/>
      <c r="AN32" s="203"/>
      <c r="AO32" s="203"/>
      <c r="AP32" s="200" t="n">
        <v>5347</v>
      </c>
      <c r="AQ32" s="200"/>
      <c r="AR32" s="200"/>
      <c r="AS32" s="200"/>
      <c r="AT32" s="200"/>
      <c r="AU32" s="200" t="n">
        <v>4385</v>
      </c>
      <c r="AV32" s="200"/>
      <c r="AW32" s="200"/>
      <c r="AX32" s="200"/>
      <c r="AY32" s="200"/>
      <c r="AZ32" s="233" t="s">
        <v>47</v>
      </c>
      <c r="BA32" s="233"/>
      <c r="BB32" s="233"/>
      <c r="BC32" s="233"/>
      <c r="BD32" s="233"/>
      <c r="BE32" s="204" t="s">
        <v>310</v>
      </c>
      <c r="BF32" s="204"/>
      <c r="BG32" s="204"/>
      <c r="BH32" s="204"/>
      <c r="BI32" s="204"/>
      <c r="BJ32" s="175"/>
      <c r="BK32" s="175"/>
      <c r="BL32" s="175"/>
      <c r="BM32" s="175"/>
      <c r="BN32" s="175"/>
      <c r="BO32" s="223"/>
      <c r="BP32" s="223"/>
      <c r="BQ32" s="197" t="n">
        <v>26</v>
      </c>
      <c r="BR32" s="205"/>
      <c r="BS32" s="198"/>
      <c r="BT32" s="198"/>
      <c r="BU32" s="198"/>
      <c r="BV32" s="198"/>
      <c r="BW32" s="198"/>
      <c r="BX32" s="198"/>
      <c r="BY32" s="198"/>
      <c r="BZ32" s="198"/>
      <c r="CA32" s="198"/>
      <c r="CB32" s="198"/>
      <c r="CC32" s="198"/>
      <c r="CD32" s="198"/>
      <c r="CE32" s="198"/>
      <c r="CF32" s="198"/>
      <c r="CG32" s="198"/>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7"/>
      <c r="DW32" s="207"/>
      <c r="DX32" s="207"/>
      <c r="DY32" s="207"/>
      <c r="DZ32" s="207"/>
      <c r="EA32" s="171"/>
    </row>
    <row r="33" customFormat="false" ht="26.25" hidden="false" customHeight="true" outlineLevel="0" collapsed="false">
      <c r="A33" s="225" t="n">
        <v>6</v>
      </c>
      <c r="B33" s="198" t="s">
        <v>312</v>
      </c>
      <c r="C33" s="198"/>
      <c r="D33" s="198"/>
      <c r="E33" s="198"/>
      <c r="F33" s="198"/>
      <c r="G33" s="198"/>
      <c r="H33" s="198"/>
      <c r="I33" s="198"/>
      <c r="J33" s="198"/>
      <c r="K33" s="198"/>
      <c r="L33" s="198"/>
      <c r="M33" s="198"/>
      <c r="N33" s="198"/>
      <c r="O33" s="198"/>
      <c r="P33" s="198"/>
      <c r="Q33" s="199" t="n">
        <v>179</v>
      </c>
      <c r="R33" s="199"/>
      <c r="S33" s="199"/>
      <c r="T33" s="199"/>
      <c r="U33" s="199"/>
      <c r="V33" s="200" t="n">
        <v>0</v>
      </c>
      <c r="W33" s="200"/>
      <c r="X33" s="200"/>
      <c r="Y33" s="200"/>
      <c r="Z33" s="200"/>
      <c r="AA33" s="201" t="n">
        <v>179</v>
      </c>
      <c r="AB33" s="201"/>
      <c r="AC33" s="201"/>
      <c r="AD33" s="201"/>
      <c r="AE33" s="201"/>
      <c r="AF33" s="202" t="n">
        <v>325</v>
      </c>
      <c r="AG33" s="202"/>
      <c r="AH33" s="202"/>
      <c r="AI33" s="202"/>
      <c r="AJ33" s="202"/>
      <c r="AK33" s="203" t="s">
        <v>47</v>
      </c>
      <c r="AL33" s="203"/>
      <c r="AM33" s="203"/>
      <c r="AN33" s="203"/>
      <c r="AO33" s="203"/>
      <c r="AP33" s="200" t="s">
        <v>47</v>
      </c>
      <c r="AQ33" s="200"/>
      <c r="AR33" s="200"/>
      <c r="AS33" s="200"/>
      <c r="AT33" s="200"/>
      <c r="AU33" s="200" t="s">
        <v>47</v>
      </c>
      <c r="AV33" s="200"/>
      <c r="AW33" s="200"/>
      <c r="AX33" s="200"/>
      <c r="AY33" s="200"/>
      <c r="AZ33" s="233" t="s">
        <v>47</v>
      </c>
      <c r="BA33" s="233"/>
      <c r="BB33" s="233"/>
      <c r="BC33" s="233"/>
      <c r="BD33" s="233"/>
      <c r="BE33" s="204" t="s">
        <v>313</v>
      </c>
      <c r="BF33" s="204"/>
      <c r="BG33" s="204"/>
      <c r="BH33" s="204"/>
      <c r="BI33" s="204"/>
      <c r="BJ33" s="175"/>
      <c r="BK33" s="175"/>
      <c r="BL33" s="175"/>
      <c r="BM33" s="175"/>
      <c r="BN33" s="175"/>
      <c r="BO33" s="223"/>
      <c r="BP33" s="223"/>
      <c r="BQ33" s="197" t="n">
        <v>27</v>
      </c>
      <c r="BR33" s="205"/>
      <c r="BS33" s="198"/>
      <c r="BT33" s="198"/>
      <c r="BU33" s="198"/>
      <c r="BV33" s="198"/>
      <c r="BW33" s="198"/>
      <c r="BX33" s="198"/>
      <c r="BY33" s="198"/>
      <c r="BZ33" s="198"/>
      <c r="CA33" s="198"/>
      <c r="CB33" s="198"/>
      <c r="CC33" s="198"/>
      <c r="CD33" s="198"/>
      <c r="CE33" s="198"/>
      <c r="CF33" s="198"/>
      <c r="CG33" s="198"/>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7"/>
      <c r="DW33" s="207"/>
      <c r="DX33" s="207"/>
      <c r="DY33" s="207"/>
      <c r="DZ33" s="207"/>
      <c r="EA33" s="171"/>
    </row>
    <row r="34" customFormat="false" ht="26.25" hidden="false" customHeight="true" outlineLevel="0" collapsed="false">
      <c r="A34" s="225" t="n">
        <v>7</v>
      </c>
      <c r="B34" s="198"/>
      <c r="C34" s="198"/>
      <c r="D34" s="198"/>
      <c r="E34" s="198"/>
      <c r="F34" s="198"/>
      <c r="G34" s="198"/>
      <c r="H34" s="198"/>
      <c r="I34" s="198"/>
      <c r="J34" s="198"/>
      <c r="K34" s="198"/>
      <c r="L34" s="198"/>
      <c r="M34" s="198"/>
      <c r="N34" s="198"/>
      <c r="O34" s="198"/>
      <c r="P34" s="198"/>
      <c r="Q34" s="199"/>
      <c r="R34" s="199"/>
      <c r="S34" s="199"/>
      <c r="T34" s="199"/>
      <c r="U34" s="199"/>
      <c r="V34" s="200"/>
      <c r="W34" s="200"/>
      <c r="X34" s="200"/>
      <c r="Y34" s="200"/>
      <c r="Z34" s="200"/>
      <c r="AA34" s="201"/>
      <c r="AB34" s="201"/>
      <c r="AC34" s="201"/>
      <c r="AD34" s="201"/>
      <c r="AE34" s="201"/>
      <c r="AF34" s="202"/>
      <c r="AG34" s="202"/>
      <c r="AH34" s="202"/>
      <c r="AI34" s="202"/>
      <c r="AJ34" s="202"/>
      <c r="AK34" s="203"/>
      <c r="AL34" s="203"/>
      <c r="AM34" s="203"/>
      <c r="AN34" s="203"/>
      <c r="AO34" s="203"/>
      <c r="AP34" s="200"/>
      <c r="AQ34" s="200"/>
      <c r="AR34" s="200"/>
      <c r="AS34" s="200"/>
      <c r="AT34" s="200"/>
      <c r="AU34" s="200"/>
      <c r="AV34" s="200"/>
      <c r="AW34" s="200"/>
      <c r="AX34" s="200"/>
      <c r="AY34" s="200"/>
      <c r="AZ34" s="233"/>
      <c r="BA34" s="233"/>
      <c r="BB34" s="233"/>
      <c r="BC34" s="233"/>
      <c r="BD34" s="233"/>
      <c r="BE34" s="204"/>
      <c r="BF34" s="204"/>
      <c r="BG34" s="204"/>
      <c r="BH34" s="204"/>
      <c r="BI34" s="204"/>
      <c r="BJ34" s="175"/>
      <c r="BK34" s="175"/>
      <c r="BL34" s="175"/>
      <c r="BM34" s="175"/>
      <c r="BN34" s="175"/>
      <c r="BO34" s="223"/>
      <c r="BP34" s="223"/>
      <c r="BQ34" s="197" t="n">
        <v>28</v>
      </c>
      <c r="BR34" s="205"/>
      <c r="BS34" s="198"/>
      <c r="BT34" s="198"/>
      <c r="BU34" s="198"/>
      <c r="BV34" s="198"/>
      <c r="BW34" s="198"/>
      <c r="BX34" s="198"/>
      <c r="BY34" s="198"/>
      <c r="BZ34" s="198"/>
      <c r="CA34" s="198"/>
      <c r="CB34" s="198"/>
      <c r="CC34" s="198"/>
      <c r="CD34" s="198"/>
      <c r="CE34" s="198"/>
      <c r="CF34" s="198"/>
      <c r="CG34" s="198"/>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7"/>
      <c r="DW34" s="207"/>
      <c r="DX34" s="207"/>
      <c r="DY34" s="207"/>
      <c r="DZ34" s="207"/>
      <c r="EA34" s="171"/>
    </row>
    <row r="35" customFormat="false" ht="26.25" hidden="false" customHeight="true" outlineLevel="0" collapsed="false">
      <c r="A35" s="225" t="n">
        <v>8</v>
      </c>
      <c r="B35" s="198"/>
      <c r="C35" s="198"/>
      <c r="D35" s="198"/>
      <c r="E35" s="198"/>
      <c r="F35" s="198"/>
      <c r="G35" s="198"/>
      <c r="H35" s="198"/>
      <c r="I35" s="198"/>
      <c r="J35" s="198"/>
      <c r="K35" s="198"/>
      <c r="L35" s="198"/>
      <c r="M35" s="198"/>
      <c r="N35" s="198"/>
      <c r="O35" s="198"/>
      <c r="P35" s="198"/>
      <c r="Q35" s="199"/>
      <c r="R35" s="199"/>
      <c r="S35" s="199"/>
      <c r="T35" s="199"/>
      <c r="U35" s="199"/>
      <c r="V35" s="200"/>
      <c r="W35" s="200"/>
      <c r="X35" s="200"/>
      <c r="Y35" s="200"/>
      <c r="Z35" s="200"/>
      <c r="AA35" s="201"/>
      <c r="AB35" s="201"/>
      <c r="AC35" s="201"/>
      <c r="AD35" s="201"/>
      <c r="AE35" s="201"/>
      <c r="AF35" s="202"/>
      <c r="AG35" s="202"/>
      <c r="AH35" s="202"/>
      <c r="AI35" s="202"/>
      <c r="AJ35" s="202"/>
      <c r="AK35" s="203"/>
      <c r="AL35" s="203"/>
      <c r="AM35" s="203"/>
      <c r="AN35" s="203"/>
      <c r="AO35" s="203"/>
      <c r="AP35" s="200"/>
      <c r="AQ35" s="200"/>
      <c r="AR35" s="200"/>
      <c r="AS35" s="200"/>
      <c r="AT35" s="200"/>
      <c r="AU35" s="200"/>
      <c r="AV35" s="200"/>
      <c r="AW35" s="200"/>
      <c r="AX35" s="200"/>
      <c r="AY35" s="200"/>
      <c r="AZ35" s="233"/>
      <c r="BA35" s="233"/>
      <c r="BB35" s="233"/>
      <c r="BC35" s="233"/>
      <c r="BD35" s="233"/>
      <c r="BE35" s="204"/>
      <c r="BF35" s="204"/>
      <c r="BG35" s="204"/>
      <c r="BH35" s="204"/>
      <c r="BI35" s="204"/>
      <c r="BJ35" s="175"/>
      <c r="BK35" s="175"/>
      <c r="BL35" s="175"/>
      <c r="BM35" s="175"/>
      <c r="BN35" s="175"/>
      <c r="BO35" s="223"/>
      <c r="BP35" s="223"/>
      <c r="BQ35" s="197" t="n">
        <v>29</v>
      </c>
      <c r="BR35" s="205"/>
      <c r="BS35" s="198"/>
      <c r="BT35" s="198"/>
      <c r="BU35" s="198"/>
      <c r="BV35" s="198"/>
      <c r="BW35" s="198"/>
      <c r="BX35" s="198"/>
      <c r="BY35" s="198"/>
      <c r="BZ35" s="198"/>
      <c r="CA35" s="198"/>
      <c r="CB35" s="198"/>
      <c r="CC35" s="198"/>
      <c r="CD35" s="198"/>
      <c r="CE35" s="198"/>
      <c r="CF35" s="198"/>
      <c r="CG35" s="198"/>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7"/>
      <c r="DW35" s="207"/>
      <c r="DX35" s="207"/>
      <c r="DY35" s="207"/>
      <c r="DZ35" s="207"/>
      <c r="EA35" s="171"/>
    </row>
    <row r="36" customFormat="false" ht="26.25" hidden="false" customHeight="true" outlineLevel="0" collapsed="false">
      <c r="A36" s="225" t="n">
        <v>9</v>
      </c>
      <c r="B36" s="198"/>
      <c r="C36" s="198"/>
      <c r="D36" s="198"/>
      <c r="E36" s="198"/>
      <c r="F36" s="198"/>
      <c r="G36" s="198"/>
      <c r="H36" s="198"/>
      <c r="I36" s="198"/>
      <c r="J36" s="198"/>
      <c r="K36" s="198"/>
      <c r="L36" s="198"/>
      <c r="M36" s="198"/>
      <c r="N36" s="198"/>
      <c r="O36" s="198"/>
      <c r="P36" s="198"/>
      <c r="Q36" s="199"/>
      <c r="R36" s="199"/>
      <c r="S36" s="199"/>
      <c r="T36" s="199"/>
      <c r="U36" s="199"/>
      <c r="V36" s="200"/>
      <c r="W36" s="200"/>
      <c r="X36" s="200"/>
      <c r="Y36" s="200"/>
      <c r="Z36" s="200"/>
      <c r="AA36" s="201"/>
      <c r="AB36" s="201"/>
      <c r="AC36" s="201"/>
      <c r="AD36" s="201"/>
      <c r="AE36" s="201"/>
      <c r="AF36" s="202"/>
      <c r="AG36" s="202"/>
      <c r="AH36" s="202"/>
      <c r="AI36" s="202"/>
      <c r="AJ36" s="202"/>
      <c r="AK36" s="203"/>
      <c r="AL36" s="203"/>
      <c r="AM36" s="203"/>
      <c r="AN36" s="203"/>
      <c r="AO36" s="203"/>
      <c r="AP36" s="200"/>
      <c r="AQ36" s="200"/>
      <c r="AR36" s="200"/>
      <c r="AS36" s="200"/>
      <c r="AT36" s="200"/>
      <c r="AU36" s="200"/>
      <c r="AV36" s="200"/>
      <c r="AW36" s="200"/>
      <c r="AX36" s="200"/>
      <c r="AY36" s="200"/>
      <c r="AZ36" s="233"/>
      <c r="BA36" s="233"/>
      <c r="BB36" s="233"/>
      <c r="BC36" s="233"/>
      <c r="BD36" s="233"/>
      <c r="BE36" s="204"/>
      <c r="BF36" s="204"/>
      <c r="BG36" s="204"/>
      <c r="BH36" s="204"/>
      <c r="BI36" s="204"/>
      <c r="BJ36" s="175"/>
      <c r="BK36" s="175"/>
      <c r="BL36" s="175"/>
      <c r="BM36" s="175"/>
      <c r="BN36" s="175"/>
      <c r="BO36" s="223"/>
      <c r="BP36" s="223"/>
      <c r="BQ36" s="197" t="n">
        <v>30</v>
      </c>
      <c r="BR36" s="205"/>
      <c r="BS36" s="198"/>
      <c r="BT36" s="198"/>
      <c r="BU36" s="198"/>
      <c r="BV36" s="198"/>
      <c r="BW36" s="198"/>
      <c r="BX36" s="198"/>
      <c r="BY36" s="198"/>
      <c r="BZ36" s="198"/>
      <c r="CA36" s="198"/>
      <c r="CB36" s="198"/>
      <c r="CC36" s="198"/>
      <c r="CD36" s="198"/>
      <c r="CE36" s="198"/>
      <c r="CF36" s="198"/>
      <c r="CG36" s="198"/>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7"/>
      <c r="DW36" s="207"/>
      <c r="DX36" s="207"/>
      <c r="DY36" s="207"/>
      <c r="DZ36" s="207"/>
      <c r="EA36" s="171"/>
    </row>
    <row r="37" customFormat="false" ht="26.25" hidden="false" customHeight="true" outlineLevel="0" collapsed="false">
      <c r="A37" s="225" t="n">
        <v>10</v>
      </c>
      <c r="B37" s="198"/>
      <c r="C37" s="198"/>
      <c r="D37" s="198"/>
      <c r="E37" s="198"/>
      <c r="F37" s="198"/>
      <c r="G37" s="198"/>
      <c r="H37" s="198"/>
      <c r="I37" s="198"/>
      <c r="J37" s="198"/>
      <c r="K37" s="198"/>
      <c r="L37" s="198"/>
      <c r="M37" s="198"/>
      <c r="N37" s="198"/>
      <c r="O37" s="198"/>
      <c r="P37" s="198"/>
      <c r="Q37" s="199"/>
      <c r="R37" s="199"/>
      <c r="S37" s="199"/>
      <c r="T37" s="199"/>
      <c r="U37" s="199"/>
      <c r="V37" s="200"/>
      <c r="W37" s="200"/>
      <c r="X37" s="200"/>
      <c r="Y37" s="200"/>
      <c r="Z37" s="200"/>
      <c r="AA37" s="201"/>
      <c r="AB37" s="201"/>
      <c r="AC37" s="201"/>
      <c r="AD37" s="201"/>
      <c r="AE37" s="201"/>
      <c r="AF37" s="202"/>
      <c r="AG37" s="202"/>
      <c r="AH37" s="202"/>
      <c r="AI37" s="202"/>
      <c r="AJ37" s="202"/>
      <c r="AK37" s="203"/>
      <c r="AL37" s="203"/>
      <c r="AM37" s="203"/>
      <c r="AN37" s="203"/>
      <c r="AO37" s="203"/>
      <c r="AP37" s="200"/>
      <c r="AQ37" s="200"/>
      <c r="AR37" s="200"/>
      <c r="AS37" s="200"/>
      <c r="AT37" s="200"/>
      <c r="AU37" s="200"/>
      <c r="AV37" s="200"/>
      <c r="AW37" s="200"/>
      <c r="AX37" s="200"/>
      <c r="AY37" s="200"/>
      <c r="AZ37" s="233"/>
      <c r="BA37" s="233"/>
      <c r="BB37" s="233"/>
      <c r="BC37" s="233"/>
      <c r="BD37" s="233"/>
      <c r="BE37" s="204"/>
      <c r="BF37" s="204"/>
      <c r="BG37" s="204"/>
      <c r="BH37" s="204"/>
      <c r="BI37" s="204"/>
      <c r="BJ37" s="175"/>
      <c r="BK37" s="175"/>
      <c r="BL37" s="175"/>
      <c r="BM37" s="175"/>
      <c r="BN37" s="175"/>
      <c r="BO37" s="223"/>
      <c r="BP37" s="223"/>
      <c r="BQ37" s="197" t="n">
        <v>31</v>
      </c>
      <c r="BR37" s="205"/>
      <c r="BS37" s="198"/>
      <c r="BT37" s="198"/>
      <c r="BU37" s="198"/>
      <c r="BV37" s="198"/>
      <c r="BW37" s="198"/>
      <c r="BX37" s="198"/>
      <c r="BY37" s="198"/>
      <c r="BZ37" s="198"/>
      <c r="CA37" s="198"/>
      <c r="CB37" s="198"/>
      <c r="CC37" s="198"/>
      <c r="CD37" s="198"/>
      <c r="CE37" s="198"/>
      <c r="CF37" s="198"/>
      <c r="CG37" s="198"/>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7"/>
      <c r="DW37" s="207"/>
      <c r="DX37" s="207"/>
      <c r="DY37" s="207"/>
      <c r="DZ37" s="207"/>
      <c r="EA37" s="171"/>
    </row>
    <row r="38" customFormat="false" ht="26.25" hidden="false" customHeight="true" outlineLevel="0" collapsed="false">
      <c r="A38" s="225" t="n">
        <v>11</v>
      </c>
      <c r="B38" s="198"/>
      <c r="C38" s="198"/>
      <c r="D38" s="198"/>
      <c r="E38" s="198"/>
      <c r="F38" s="198"/>
      <c r="G38" s="198"/>
      <c r="H38" s="198"/>
      <c r="I38" s="198"/>
      <c r="J38" s="198"/>
      <c r="K38" s="198"/>
      <c r="L38" s="198"/>
      <c r="M38" s="198"/>
      <c r="N38" s="198"/>
      <c r="O38" s="198"/>
      <c r="P38" s="198"/>
      <c r="Q38" s="199"/>
      <c r="R38" s="199"/>
      <c r="S38" s="199"/>
      <c r="T38" s="199"/>
      <c r="U38" s="199"/>
      <c r="V38" s="200"/>
      <c r="W38" s="200"/>
      <c r="X38" s="200"/>
      <c r="Y38" s="200"/>
      <c r="Z38" s="200"/>
      <c r="AA38" s="201"/>
      <c r="AB38" s="201"/>
      <c r="AC38" s="201"/>
      <c r="AD38" s="201"/>
      <c r="AE38" s="201"/>
      <c r="AF38" s="202"/>
      <c r="AG38" s="202"/>
      <c r="AH38" s="202"/>
      <c r="AI38" s="202"/>
      <c r="AJ38" s="202"/>
      <c r="AK38" s="203"/>
      <c r="AL38" s="203"/>
      <c r="AM38" s="203"/>
      <c r="AN38" s="203"/>
      <c r="AO38" s="203"/>
      <c r="AP38" s="200"/>
      <c r="AQ38" s="200"/>
      <c r="AR38" s="200"/>
      <c r="AS38" s="200"/>
      <c r="AT38" s="200"/>
      <c r="AU38" s="200"/>
      <c r="AV38" s="200"/>
      <c r="AW38" s="200"/>
      <c r="AX38" s="200"/>
      <c r="AY38" s="200"/>
      <c r="AZ38" s="233"/>
      <c r="BA38" s="233"/>
      <c r="BB38" s="233"/>
      <c r="BC38" s="233"/>
      <c r="BD38" s="233"/>
      <c r="BE38" s="204"/>
      <c r="BF38" s="204"/>
      <c r="BG38" s="204"/>
      <c r="BH38" s="204"/>
      <c r="BI38" s="204"/>
      <c r="BJ38" s="175"/>
      <c r="BK38" s="175"/>
      <c r="BL38" s="175"/>
      <c r="BM38" s="175"/>
      <c r="BN38" s="175"/>
      <c r="BO38" s="223"/>
      <c r="BP38" s="223"/>
      <c r="BQ38" s="197" t="n">
        <v>32</v>
      </c>
      <c r="BR38" s="205"/>
      <c r="BS38" s="198"/>
      <c r="BT38" s="198"/>
      <c r="BU38" s="198"/>
      <c r="BV38" s="198"/>
      <c r="BW38" s="198"/>
      <c r="BX38" s="198"/>
      <c r="BY38" s="198"/>
      <c r="BZ38" s="198"/>
      <c r="CA38" s="198"/>
      <c r="CB38" s="198"/>
      <c r="CC38" s="198"/>
      <c r="CD38" s="198"/>
      <c r="CE38" s="198"/>
      <c r="CF38" s="198"/>
      <c r="CG38" s="198"/>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7"/>
      <c r="DW38" s="207"/>
      <c r="DX38" s="207"/>
      <c r="DY38" s="207"/>
      <c r="DZ38" s="207"/>
      <c r="EA38" s="171"/>
    </row>
    <row r="39" customFormat="false" ht="26.25" hidden="false" customHeight="true" outlineLevel="0" collapsed="false">
      <c r="A39" s="225" t="n">
        <v>12</v>
      </c>
      <c r="B39" s="198"/>
      <c r="C39" s="198"/>
      <c r="D39" s="198"/>
      <c r="E39" s="198"/>
      <c r="F39" s="198"/>
      <c r="G39" s="198"/>
      <c r="H39" s="198"/>
      <c r="I39" s="198"/>
      <c r="J39" s="198"/>
      <c r="K39" s="198"/>
      <c r="L39" s="198"/>
      <c r="M39" s="198"/>
      <c r="N39" s="198"/>
      <c r="O39" s="198"/>
      <c r="P39" s="198"/>
      <c r="Q39" s="199"/>
      <c r="R39" s="199"/>
      <c r="S39" s="199"/>
      <c r="T39" s="199"/>
      <c r="U39" s="199"/>
      <c r="V39" s="200"/>
      <c r="W39" s="200"/>
      <c r="X39" s="200"/>
      <c r="Y39" s="200"/>
      <c r="Z39" s="200"/>
      <c r="AA39" s="201"/>
      <c r="AB39" s="201"/>
      <c r="AC39" s="201"/>
      <c r="AD39" s="201"/>
      <c r="AE39" s="201"/>
      <c r="AF39" s="202"/>
      <c r="AG39" s="202"/>
      <c r="AH39" s="202"/>
      <c r="AI39" s="202"/>
      <c r="AJ39" s="202"/>
      <c r="AK39" s="203"/>
      <c r="AL39" s="203"/>
      <c r="AM39" s="203"/>
      <c r="AN39" s="203"/>
      <c r="AO39" s="203"/>
      <c r="AP39" s="200"/>
      <c r="AQ39" s="200"/>
      <c r="AR39" s="200"/>
      <c r="AS39" s="200"/>
      <c r="AT39" s="200"/>
      <c r="AU39" s="200"/>
      <c r="AV39" s="200"/>
      <c r="AW39" s="200"/>
      <c r="AX39" s="200"/>
      <c r="AY39" s="200"/>
      <c r="AZ39" s="233"/>
      <c r="BA39" s="233"/>
      <c r="BB39" s="233"/>
      <c r="BC39" s="233"/>
      <c r="BD39" s="233"/>
      <c r="BE39" s="204"/>
      <c r="BF39" s="204"/>
      <c r="BG39" s="204"/>
      <c r="BH39" s="204"/>
      <c r="BI39" s="204"/>
      <c r="BJ39" s="175"/>
      <c r="BK39" s="175"/>
      <c r="BL39" s="175"/>
      <c r="BM39" s="175"/>
      <c r="BN39" s="175"/>
      <c r="BO39" s="223"/>
      <c r="BP39" s="223"/>
      <c r="BQ39" s="197" t="n">
        <v>33</v>
      </c>
      <c r="BR39" s="205"/>
      <c r="BS39" s="198"/>
      <c r="BT39" s="198"/>
      <c r="BU39" s="198"/>
      <c r="BV39" s="198"/>
      <c r="BW39" s="198"/>
      <c r="BX39" s="198"/>
      <c r="BY39" s="198"/>
      <c r="BZ39" s="198"/>
      <c r="CA39" s="198"/>
      <c r="CB39" s="198"/>
      <c r="CC39" s="198"/>
      <c r="CD39" s="198"/>
      <c r="CE39" s="198"/>
      <c r="CF39" s="198"/>
      <c r="CG39" s="198"/>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7"/>
      <c r="DW39" s="207"/>
      <c r="DX39" s="207"/>
      <c r="DY39" s="207"/>
      <c r="DZ39" s="207"/>
      <c r="EA39" s="171"/>
    </row>
    <row r="40" customFormat="false" ht="26.25" hidden="false" customHeight="true" outlineLevel="0" collapsed="false">
      <c r="A40" s="197" t="n">
        <v>13</v>
      </c>
      <c r="B40" s="198"/>
      <c r="C40" s="198"/>
      <c r="D40" s="198"/>
      <c r="E40" s="198"/>
      <c r="F40" s="198"/>
      <c r="G40" s="198"/>
      <c r="H40" s="198"/>
      <c r="I40" s="198"/>
      <c r="J40" s="198"/>
      <c r="K40" s="198"/>
      <c r="L40" s="198"/>
      <c r="M40" s="198"/>
      <c r="N40" s="198"/>
      <c r="O40" s="198"/>
      <c r="P40" s="198"/>
      <c r="Q40" s="199"/>
      <c r="R40" s="199"/>
      <c r="S40" s="199"/>
      <c r="T40" s="199"/>
      <c r="U40" s="199"/>
      <c r="V40" s="200"/>
      <c r="W40" s="200"/>
      <c r="X40" s="200"/>
      <c r="Y40" s="200"/>
      <c r="Z40" s="200"/>
      <c r="AA40" s="201"/>
      <c r="AB40" s="201"/>
      <c r="AC40" s="201"/>
      <c r="AD40" s="201"/>
      <c r="AE40" s="201"/>
      <c r="AF40" s="202"/>
      <c r="AG40" s="202"/>
      <c r="AH40" s="202"/>
      <c r="AI40" s="202"/>
      <c r="AJ40" s="202"/>
      <c r="AK40" s="203"/>
      <c r="AL40" s="203"/>
      <c r="AM40" s="203"/>
      <c r="AN40" s="203"/>
      <c r="AO40" s="203"/>
      <c r="AP40" s="200"/>
      <c r="AQ40" s="200"/>
      <c r="AR40" s="200"/>
      <c r="AS40" s="200"/>
      <c r="AT40" s="200"/>
      <c r="AU40" s="200"/>
      <c r="AV40" s="200"/>
      <c r="AW40" s="200"/>
      <c r="AX40" s="200"/>
      <c r="AY40" s="200"/>
      <c r="AZ40" s="233"/>
      <c r="BA40" s="233"/>
      <c r="BB40" s="233"/>
      <c r="BC40" s="233"/>
      <c r="BD40" s="233"/>
      <c r="BE40" s="204"/>
      <c r="BF40" s="204"/>
      <c r="BG40" s="204"/>
      <c r="BH40" s="204"/>
      <c r="BI40" s="204"/>
      <c r="BJ40" s="175"/>
      <c r="BK40" s="175"/>
      <c r="BL40" s="175"/>
      <c r="BM40" s="175"/>
      <c r="BN40" s="175"/>
      <c r="BO40" s="223"/>
      <c r="BP40" s="223"/>
      <c r="BQ40" s="197" t="n">
        <v>34</v>
      </c>
      <c r="BR40" s="205"/>
      <c r="BS40" s="198"/>
      <c r="BT40" s="198"/>
      <c r="BU40" s="198"/>
      <c r="BV40" s="198"/>
      <c r="BW40" s="198"/>
      <c r="BX40" s="198"/>
      <c r="BY40" s="198"/>
      <c r="BZ40" s="198"/>
      <c r="CA40" s="198"/>
      <c r="CB40" s="198"/>
      <c r="CC40" s="198"/>
      <c r="CD40" s="198"/>
      <c r="CE40" s="198"/>
      <c r="CF40" s="198"/>
      <c r="CG40" s="198"/>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7"/>
      <c r="DW40" s="207"/>
      <c r="DX40" s="207"/>
      <c r="DY40" s="207"/>
      <c r="DZ40" s="207"/>
      <c r="EA40" s="171"/>
    </row>
    <row r="41" customFormat="false" ht="26.25" hidden="false" customHeight="true" outlineLevel="0" collapsed="false">
      <c r="A41" s="197" t="n">
        <v>14</v>
      </c>
      <c r="B41" s="198"/>
      <c r="C41" s="198"/>
      <c r="D41" s="198"/>
      <c r="E41" s="198"/>
      <c r="F41" s="198"/>
      <c r="G41" s="198"/>
      <c r="H41" s="198"/>
      <c r="I41" s="198"/>
      <c r="J41" s="198"/>
      <c r="K41" s="198"/>
      <c r="L41" s="198"/>
      <c r="M41" s="198"/>
      <c r="N41" s="198"/>
      <c r="O41" s="198"/>
      <c r="P41" s="198"/>
      <c r="Q41" s="199"/>
      <c r="R41" s="199"/>
      <c r="S41" s="199"/>
      <c r="T41" s="199"/>
      <c r="U41" s="199"/>
      <c r="V41" s="200"/>
      <c r="W41" s="200"/>
      <c r="X41" s="200"/>
      <c r="Y41" s="200"/>
      <c r="Z41" s="200"/>
      <c r="AA41" s="201"/>
      <c r="AB41" s="201"/>
      <c r="AC41" s="201"/>
      <c r="AD41" s="201"/>
      <c r="AE41" s="201"/>
      <c r="AF41" s="202"/>
      <c r="AG41" s="202"/>
      <c r="AH41" s="202"/>
      <c r="AI41" s="202"/>
      <c r="AJ41" s="202"/>
      <c r="AK41" s="203"/>
      <c r="AL41" s="203"/>
      <c r="AM41" s="203"/>
      <c r="AN41" s="203"/>
      <c r="AO41" s="203"/>
      <c r="AP41" s="200"/>
      <c r="AQ41" s="200"/>
      <c r="AR41" s="200"/>
      <c r="AS41" s="200"/>
      <c r="AT41" s="200"/>
      <c r="AU41" s="200"/>
      <c r="AV41" s="200"/>
      <c r="AW41" s="200"/>
      <c r="AX41" s="200"/>
      <c r="AY41" s="200"/>
      <c r="AZ41" s="233"/>
      <c r="BA41" s="233"/>
      <c r="BB41" s="233"/>
      <c r="BC41" s="233"/>
      <c r="BD41" s="233"/>
      <c r="BE41" s="204"/>
      <c r="BF41" s="204"/>
      <c r="BG41" s="204"/>
      <c r="BH41" s="204"/>
      <c r="BI41" s="204"/>
      <c r="BJ41" s="175"/>
      <c r="BK41" s="175"/>
      <c r="BL41" s="175"/>
      <c r="BM41" s="175"/>
      <c r="BN41" s="175"/>
      <c r="BO41" s="223"/>
      <c r="BP41" s="223"/>
      <c r="BQ41" s="197" t="n">
        <v>35</v>
      </c>
      <c r="BR41" s="205"/>
      <c r="BS41" s="198"/>
      <c r="BT41" s="198"/>
      <c r="BU41" s="198"/>
      <c r="BV41" s="198"/>
      <c r="BW41" s="198"/>
      <c r="BX41" s="198"/>
      <c r="BY41" s="198"/>
      <c r="BZ41" s="198"/>
      <c r="CA41" s="198"/>
      <c r="CB41" s="198"/>
      <c r="CC41" s="198"/>
      <c r="CD41" s="198"/>
      <c r="CE41" s="198"/>
      <c r="CF41" s="198"/>
      <c r="CG41" s="198"/>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7"/>
      <c r="DW41" s="207"/>
      <c r="DX41" s="207"/>
      <c r="DY41" s="207"/>
      <c r="DZ41" s="207"/>
      <c r="EA41" s="171"/>
    </row>
    <row r="42" customFormat="false" ht="26.25" hidden="false" customHeight="true" outlineLevel="0" collapsed="false">
      <c r="A42" s="197" t="n">
        <v>15</v>
      </c>
      <c r="B42" s="198"/>
      <c r="C42" s="198"/>
      <c r="D42" s="198"/>
      <c r="E42" s="198"/>
      <c r="F42" s="198"/>
      <c r="G42" s="198"/>
      <c r="H42" s="198"/>
      <c r="I42" s="198"/>
      <c r="J42" s="198"/>
      <c r="K42" s="198"/>
      <c r="L42" s="198"/>
      <c r="M42" s="198"/>
      <c r="N42" s="198"/>
      <c r="O42" s="198"/>
      <c r="P42" s="198"/>
      <c r="Q42" s="199"/>
      <c r="R42" s="199"/>
      <c r="S42" s="199"/>
      <c r="T42" s="199"/>
      <c r="U42" s="199"/>
      <c r="V42" s="200"/>
      <c r="W42" s="200"/>
      <c r="X42" s="200"/>
      <c r="Y42" s="200"/>
      <c r="Z42" s="200"/>
      <c r="AA42" s="201"/>
      <c r="AB42" s="201"/>
      <c r="AC42" s="201"/>
      <c r="AD42" s="201"/>
      <c r="AE42" s="201"/>
      <c r="AF42" s="202"/>
      <c r="AG42" s="202"/>
      <c r="AH42" s="202"/>
      <c r="AI42" s="202"/>
      <c r="AJ42" s="202"/>
      <c r="AK42" s="203"/>
      <c r="AL42" s="203"/>
      <c r="AM42" s="203"/>
      <c r="AN42" s="203"/>
      <c r="AO42" s="203"/>
      <c r="AP42" s="200"/>
      <c r="AQ42" s="200"/>
      <c r="AR42" s="200"/>
      <c r="AS42" s="200"/>
      <c r="AT42" s="200"/>
      <c r="AU42" s="200"/>
      <c r="AV42" s="200"/>
      <c r="AW42" s="200"/>
      <c r="AX42" s="200"/>
      <c r="AY42" s="200"/>
      <c r="AZ42" s="233"/>
      <c r="BA42" s="233"/>
      <c r="BB42" s="233"/>
      <c r="BC42" s="233"/>
      <c r="BD42" s="233"/>
      <c r="BE42" s="204"/>
      <c r="BF42" s="204"/>
      <c r="BG42" s="204"/>
      <c r="BH42" s="204"/>
      <c r="BI42" s="204"/>
      <c r="BJ42" s="175"/>
      <c r="BK42" s="175"/>
      <c r="BL42" s="175"/>
      <c r="BM42" s="175"/>
      <c r="BN42" s="175"/>
      <c r="BO42" s="223"/>
      <c r="BP42" s="223"/>
      <c r="BQ42" s="197" t="n">
        <v>36</v>
      </c>
      <c r="BR42" s="205"/>
      <c r="BS42" s="198"/>
      <c r="BT42" s="198"/>
      <c r="BU42" s="198"/>
      <c r="BV42" s="198"/>
      <c r="BW42" s="198"/>
      <c r="BX42" s="198"/>
      <c r="BY42" s="198"/>
      <c r="BZ42" s="198"/>
      <c r="CA42" s="198"/>
      <c r="CB42" s="198"/>
      <c r="CC42" s="198"/>
      <c r="CD42" s="198"/>
      <c r="CE42" s="198"/>
      <c r="CF42" s="198"/>
      <c r="CG42" s="198"/>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7"/>
      <c r="DW42" s="207"/>
      <c r="DX42" s="207"/>
      <c r="DY42" s="207"/>
      <c r="DZ42" s="207"/>
      <c r="EA42" s="171"/>
    </row>
    <row r="43" customFormat="false" ht="26.25" hidden="false" customHeight="true" outlineLevel="0" collapsed="false">
      <c r="A43" s="197" t="n">
        <v>16</v>
      </c>
      <c r="B43" s="198"/>
      <c r="C43" s="198"/>
      <c r="D43" s="198"/>
      <c r="E43" s="198"/>
      <c r="F43" s="198"/>
      <c r="G43" s="198"/>
      <c r="H43" s="198"/>
      <c r="I43" s="198"/>
      <c r="J43" s="198"/>
      <c r="K43" s="198"/>
      <c r="L43" s="198"/>
      <c r="M43" s="198"/>
      <c r="N43" s="198"/>
      <c r="O43" s="198"/>
      <c r="P43" s="198"/>
      <c r="Q43" s="199"/>
      <c r="R43" s="199"/>
      <c r="S43" s="199"/>
      <c r="T43" s="199"/>
      <c r="U43" s="199"/>
      <c r="V43" s="200"/>
      <c r="W43" s="200"/>
      <c r="X43" s="200"/>
      <c r="Y43" s="200"/>
      <c r="Z43" s="200"/>
      <c r="AA43" s="201"/>
      <c r="AB43" s="201"/>
      <c r="AC43" s="201"/>
      <c r="AD43" s="201"/>
      <c r="AE43" s="201"/>
      <c r="AF43" s="202"/>
      <c r="AG43" s="202"/>
      <c r="AH43" s="202"/>
      <c r="AI43" s="202"/>
      <c r="AJ43" s="202"/>
      <c r="AK43" s="203"/>
      <c r="AL43" s="203"/>
      <c r="AM43" s="203"/>
      <c r="AN43" s="203"/>
      <c r="AO43" s="203"/>
      <c r="AP43" s="200"/>
      <c r="AQ43" s="200"/>
      <c r="AR43" s="200"/>
      <c r="AS43" s="200"/>
      <c r="AT43" s="200"/>
      <c r="AU43" s="200"/>
      <c r="AV43" s="200"/>
      <c r="AW43" s="200"/>
      <c r="AX43" s="200"/>
      <c r="AY43" s="200"/>
      <c r="AZ43" s="233"/>
      <c r="BA43" s="233"/>
      <c r="BB43" s="233"/>
      <c r="BC43" s="233"/>
      <c r="BD43" s="233"/>
      <c r="BE43" s="204"/>
      <c r="BF43" s="204"/>
      <c r="BG43" s="204"/>
      <c r="BH43" s="204"/>
      <c r="BI43" s="204"/>
      <c r="BJ43" s="175"/>
      <c r="BK43" s="175"/>
      <c r="BL43" s="175"/>
      <c r="BM43" s="175"/>
      <c r="BN43" s="175"/>
      <c r="BO43" s="223"/>
      <c r="BP43" s="223"/>
      <c r="BQ43" s="197" t="n">
        <v>37</v>
      </c>
      <c r="BR43" s="205"/>
      <c r="BS43" s="198"/>
      <c r="BT43" s="198"/>
      <c r="BU43" s="198"/>
      <c r="BV43" s="198"/>
      <c r="BW43" s="198"/>
      <c r="BX43" s="198"/>
      <c r="BY43" s="198"/>
      <c r="BZ43" s="198"/>
      <c r="CA43" s="198"/>
      <c r="CB43" s="198"/>
      <c r="CC43" s="198"/>
      <c r="CD43" s="198"/>
      <c r="CE43" s="198"/>
      <c r="CF43" s="198"/>
      <c r="CG43" s="198"/>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7"/>
      <c r="DW43" s="207"/>
      <c r="DX43" s="207"/>
      <c r="DY43" s="207"/>
      <c r="DZ43" s="207"/>
      <c r="EA43" s="171"/>
    </row>
    <row r="44" customFormat="false" ht="26.25" hidden="false" customHeight="true" outlineLevel="0" collapsed="false">
      <c r="A44" s="197" t="n">
        <v>17</v>
      </c>
      <c r="B44" s="198"/>
      <c r="C44" s="198"/>
      <c r="D44" s="198"/>
      <c r="E44" s="198"/>
      <c r="F44" s="198"/>
      <c r="G44" s="198"/>
      <c r="H44" s="198"/>
      <c r="I44" s="198"/>
      <c r="J44" s="198"/>
      <c r="K44" s="198"/>
      <c r="L44" s="198"/>
      <c r="M44" s="198"/>
      <c r="N44" s="198"/>
      <c r="O44" s="198"/>
      <c r="P44" s="198"/>
      <c r="Q44" s="199"/>
      <c r="R44" s="199"/>
      <c r="S44" s="199"/>
      <c r="T44" s="199"/>
      <c r="U44" s="199"/>
      <c r="V44" s="200"/>
      <c r="W44" s="200"/>
      <c r="X44" s="200"/>
      <c r="Y44" s="200"/>
      <c r="Z44" s="200"/>
      <c r="AA44" s="201"/>
      <c r="AB44" s="201"/>
      <c r="AC44" s="201"/>
      <c r="AD44" s="201"/>
      <c r="AE44" s="201"/>
      <c r="AF44" s="202"/>
      <c r="AG44" s="202"/>
      <c r="AH44" s="202"/>
      <c r="AI44" s="202"/>
      <c r="AJ44" s="202"/>
      <c r="AK44" s="203"/>
      <c r="AL44" s="203"/>
      <c r="AM44" s="203"/>
      <c r="AN44" s="203"/>
      <c r="AO44" s="203"/>
      <c r="AP44" s="200"/>
      <c r="AQ44" s="200"/>
      <c r="AR44" s="200"/>
      <c r="AS44" s="200"/>
      <c r="AT44" s="200"/>
      <c r="AU44" s="200"/>
      <c r="AV44" s="200"/>
      <c r="AW44" s="200"/>
      <c r="AX44" s="200"/>
      <c r="AY44" s="200"/>
      <c r="AZ44" s="233"/>
      <c r="BA44" s="233"/>
      <c r="BB44" s="233"/>
      <c r="BC44" s="233"/>
      <c r="BD44" s="233"/>
      <c r="BE44" s="204"/>
      <c r="BF44" s="204"/>
      <c r="BG44" s="204"/>
      <c r="BH44" s="204"/>
      <c r="BI44" s="204"/>
      <c r="BJ44" s="175"/>
      <c r="BK44" s="175"/>
      <c r="BL44" s="175"/>
      <c r="BM44" s="175"/>
      <c r="BN44" s="175"/>
      <c r="BO44" s="223"/>
      <c r="BP44" s="223"/>
      <c r="BQ44" s="197" t="n">
        <v>38</v>
      </c>
      <c r="BR44" s="205"/>
      <c r="BS44" s="198"/>
      <c r="BT44" s="198"/>
      <c r="BU44" s="198"/>
      <c r="BV44" s="198"/>
      <c r="BW44" s="198"/>
      <c r="BX44" s="198"/>
      <c r="BY44" s="198"/>
      <c r="BZ44" s="198"/>
      <c r="CA44" s="198"/>
      <c r="CB44" s="198"/>
      <c r="CC44" s="198"/>
      <c r="CD44" s="198"/>
      <c r="CE44" s="198"/>
      <c r="CF44" s="198"/>
      <c r="CG44" s="198"/>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7"/>
      <c r="DW44" s="207"/>
      <c r="DX44" s="207"/>
      <c r="DY44" s="207"/>
      <c r="DZ44" s="207"/>
      <c r="EA44" s="171"/>
    </row>
    <row r="45" customFormat="false" ht="26.25" hidden="false" customHeight="true" outlineLevel="0" collapsed="false">
      <c r="A45" s="197" t="n">
        <v>18</v>
      </c>
      <c r="B45" s="198"/>
      <c r="C45" s="198"/>
      <c r="D45" s="198"/>
      <c r="E45" s="198"/>
      <c r="F45" s="198"/>
      <c r="G45" s="198"/>
      <c r="H45" s="198"/>
      <c r="I45" s="198"/>
      <c r="J45" s="198"/>
      <c r="K45" s="198"/>
      <c r="L45" s="198"/>
      <c r="M45" s="198"/>
      <c r="N45" s="198"/>
      <c r="O45" s="198"/>
      <c r="P45" s="198"/>
      <c r="Q45" s="199"/>
      <c r="R45" s="199"/>
      <c r="S45" s="199"/>
      <c r="T45" s="199"/>
      <c r="U45" s="199"/>
      <c r="V45" s="200"/>
      <c r="W45" s="200"/>
      <c r="X45" s="200"/>
      <c r="Y45" s="200"/>
      <c r="Z45" s="200"/>
      <c r="AA45" s="201"/>
      <c r="AB45" s="201"/>
      <c r="AC45" s="201"/>
      <c r="AD45" s="201"/>
      <c r="AE45" s="201"/>
      <c r="AF45" s="202"/>
      <c r="AG45" s="202"/>
      <c r="AH45" s="202"/>
      <c r="AI45" s="202"/>
      <c r="AJ45" s="202"/>
      <c r="AK45" s="203"/>
      <c r="AL45" s="203"/>
      <c r="AM45" s="203"/>
      <c r="AN45" s="203"/>
      <c r="AO45" s="203"/>
      <c r="AP45" s="200"/>
      <c r="AQ45" s="200"/>
      <c r="AR45" s="200"/>
      <c r="AS45" s="200"/>
      <c r="AT45" s="200"/>
      <c r="AU45" s="200"/>
      <c r="AV45" s="200"/>
      <c r="AW45" s="200"/>
      <c r="AX45" s="200"/>
      <c r="AY45" s="200"/>
      <c r="AZ45" s="233"/>
      <c r="BA45" s="233"/>
      <c r="BB45" s="233"/>
      <c r="BC45" s="233"/>
      <c r="BD45" s="233"/>
      <c r="BE45" s="204"/>
      <c r="BF45" s="204"/>
      <c r="BG45" s="204"/>
      <c r="BH45" s="204"/>
      <c r="BI45" s="204"/>
      <c r="BJ45" s="175"/>
      <c r="BK45" s="175"/>
      <c r="BL45" s="175"/>
      <c r="BM45" s="175"/>
      <c r="BN45" s="175"/>
      <c r="BO45" s="223"/>
      <c r="BP45" s="223"/>
      <c r="BQ45" s="197" t="n">
        <v>39</v>
      </c>
      <c r="BR45" s="205"/>
      <c r="BS45" s="198"/>
      <c r="BT45" s="198"/>
      <c r="BU45" s="198"/>
      <c r="BV45" s="198"/>
      <c r="BW45" s="198"/>
      <c r="BX45" s="198"/>
      <c r="BY45" s="198"/>
      <c r="BZ45" s="198"/>
      <c r="CA45" s="198"/>
      <c r="CB45" s="198"/>
      <c r="CC45" s="198"/>
      <c r="CD45" s="198"/>
      <c r="CE45" s="198"/>
      <c r="CF45" s="198"/>
      <c r="CG45" s="198"/>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7"/>
      <c r="DW45" s="207"/>
      <c r="DX45" s="207"/>
      <c r="DY45" s="207"/>
      <c r="DZ45" s="207"/>
      <c r="EA45" s="171"/>
    </row>
    <row r="46" customFormat="false" ht="26.25" hidden="false" customHeight="true" outlineLevel="0" collapsed="false">
      <c r="A46" s="197" t="n">
        <v>19</v>
      </c>
      <c r="B46" s="198"/>
      <c r="C46" s="198"/>
      <c r="D46" s="198"/>
      <c r="E46" s="198"/>
      <c r="F46" s="198"/>
      <c r="G46" s="198"/>
      <c r="H46" s="198"/>
      <c r="I46" s="198"/>
      <c r="J46" s="198"/>
      <c r="K46" s="198"/>
      <c r="L46" s="198"/>
      <c r="M46" s="198"/>
      <c r="N46" s="198"/>
      <c r="O46" s="198"/>
      <c r="P46" s="198"/>
      <c r="Q46" s="199"/>
      <c r="R46" s="199"/>
      <c r="S46" s="199"/>
      <c r="T46" s="199"/>
      <c r="U46" s="199"/>
      <c r="V46" s="200"/>
      <c r="W46" s="200"/>
      <c r="X46" s="200"/>
      <c r="Y46" s="200"/>
      <c r="Z46" s="200"/>
      <c r="AA46" s="201"/>
      <c r="AB46" s="201"/>
      <c r="AC46" s="201"/>
      <c r="AD46" s="201"/>
      <c r="AE46" s="201"/>
      <c r="AF46" s="202"/>
      <c r="AG46" s="202"/>
      <c r="AH46" s="202"/>
      <c r="AI46" s="202"/>
      <c r="AJ46" s="202"/>
      <c r="AK46" s="203"/>
      <c r="AL46" s="203"/>
      <c r="AM46" s="203"/>
      <c r="AN46" s="203"/>
      <c r="AO46" s="203"/>
      <c r="AP46" s="200"/>
      <c r="AQ46" s="200"/>
      <c r="AR46" s="200"/>
      <c r="AS46" s="200"/>
      <c r="AT46" s="200"/>
      <c r="AU46" s="200"/>
      <c r="AV46" s="200"/>
      <c r="AW46" s="200"/>
      <c r="AX46" s="200"/>
      <c r="AY46" s="200"/>
      <c r="AZ46" s="233"/>
      <c r="BA46" s="233"/>
      <c r="BB46" s="233"/>
      <c r="BC46" s="233"/>
      <c r="BD46" s="233"/>
      <c r="BE46" s="204"/>
      <c r="BF46" s="204"/>
      <c r="BG46" s="204"/>
      <c r="BH46" s="204"/>
      <c r="BI46" s="204"/>
      <c r="BJ46" s="175"/>
      <c r="BK46" s="175"/>
      <c r="BL46" s="175"/>
      <c r="BM46" s="175"/>
      <c r="BN46" s="175"/>
      <c r="BO46" s="223"/>
      <c r="BP46" s="223"/>
      <c r="BQ46" s="197" t="n">
        <v>40</v>
      </c>
      <c r="BR46" s="205"/>
      <c r="BS46" s="198"/>
      <c r="BT46" s="198"/>
      <c r="BU46" s="198"/>
      <c r="BV46" s="198"/>
      <c r="BW46" s="198"/>
      <c r="BX46" s="198"/>
      <c r="BY46" s="198"/>
      <c r="BZ46" s="198"/>
      <c r="CA46" s="198"/>
      <c r="CB46" s="198"/>
      <c r="CC46" s="198"/>
      <c r="CD46" s="198"/>
      <c r="CE46" s="198"/>
      <c r="CF46" s="198"/>
      <c r="CG46" s="198"/>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7"/>
      <c r="DW46" s="207"/>
      <c r="DX46" s="207"/>
      <c r="DY46" s="207"/>
      <c r="DZ46" s="207"/>
      <c r="EA46" s="171"/>
    </row>
    <row r="47" customFormat="false" ht="26.25" hidden="false" customHeight="true" outlineLevel="0" collapsed="false">
      <c r="A47" s="197" t="n">
        <v>20</v>
      </c>
      <c r="B47" s="198"/>
      <c r="C47" s="198"/>
      <c r="D47" s="198"/>
      <c r="E47" s="198"/>
      <c r="F47" s="198"/>
      <c r="G47" s="198"/>
      <c r="H47" s="198"/>
      <c r="I47" s="198"/>
      <c r="J47" s="198"/>
      <c r="K47" s="198"/>
      <c r="L47" s="198"/>
      <c r="M47" s="198"/>
      <c r="N47" s="198"/>
      <c r="O47" s="198"/>
      <c r="P47" s="198"/>
      <c r="Q47" s="199"/>
      <c r="R47" s="199"/>
      <c r="S47" s="199"/>
      <c r="T47" s="199"/>
      <c r="U47" s="199"/>
      <c r="V47" s="200"/>
      <c r="W47" s="200"/>
      <c r="X47" s="200"/>
      <c r="Y47" s="200"/>
      <c r="Z47" s="200"/>
      <c r="AA47" s="201"/>
      <c r="AB47" s="201"/>
      <c r="AC47" s="201"/>
      <c r="AD47" s="201"/>
      <c r="AE47" s="201"/>
      <c r="AF47" s="202"/>
      <c r="AG47" s="202"/>
      <c r="AH47" s="202"/>
      <c r="AI47" s="202"/>
      <c r="AJ47" s="202"/>
      <c r="AK47" s="203"/>
      <c r="AL47" s="203"/>
      <c r="AM47" s="203"/>
      <c r="AN47" s="203"/>
      <c r="AO47" s="203"/>
      <c r="AP47" s="200"/>
      <c r="AQ47" s="200"/>
      <c r="AR47" s="200"/>
      <c r="AS47" s="200"/>
      <c r="AT47" s="200"/>
      <c r="AU47" s="200"/>
      <c r="AV47" s="200"/>
      <c r="AW47" s="200"/>
      <c r="AX47" s="200"/>
      <c r="AY47" s="200"/>
      <c r="AZ47" s="233"/>
      <c r="BA47" s="233"/>
      <c r="BB47" s="233"/>
      <c r="BC47" s="233"/>
      <c r="BD47" s="233"/>
      <c r="BE47" s="204"/>
      <c r="BF47" s="204"/>
      <c r="BG47" s="204"/>
      <c r="BH47" s="204"/>
      <c r="BI47" s="204"/>
      <c r="BJ47" s="175"/>
      <c r="BK47" s="175"/>
      <c r="BL47" s="175"/>
      <c r="BM47" s="175"/>
      <c r="BN47" s="175"/>
      <c r="BO47" s="223"/>
      <c r="BP47" s="223"/>
      <c r="BQ47" s="197" t="n">
        <v>41</v>
      </c>
      <c r="BR47" s="205"/>
      <c r="BS47" s="198"/>
      <c r="BT47" s="198"/>
      <c r="BU47" s="198"/>
      <c r="BV47" s="198"/>
      <c r="BW47" s="198"/>
      <c r="BX47" s="198"/>
      <c r="BY47" s="198"/>
      <c r="BZ47" s="198"/>
      <c r="CA47" s="198"/>
      <c r="CB47" s="198"/>
      <c r="CC47" s="198"/>
      <c r="CD47" s="198"/>
      <c r="CE47" s="198"/>
      <c r="CF47" s="198"/>
      <c r="CG47" s="198"/>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7"/>
      <c r="DW47" s="207"/>
      <c r="DX47" s="207"/>
      <c r="DY47" s="207"/>
      <c r="DZ47" s="207"/>
      <c r="EA47" s="171"/>
    </row>
    <row r="48" customFormat="false" ht="26.25" hidden="false" customHeight="true" outlineLevel="0" collapsed="false">
      <c r="A48" s="197" t="n">
        <v>21</v>
      </c>
      <c r="B48" s="198"/>
      <c r="C48" s="198"/>
      <c r="D48" s="198"/>
      <c r="E48" s="198"/>
      <c r="F48" s="198"/>
      <c r="G48" s="198"/>
      <c r="H48" s="198"/>
      <c r="I48" s="198"/>
      <c r="J48" s="198"/>
      <c r="K48" s="198"/>
      <c r="L48" s="198"/>
      <c r="M48" s="198"/>
      <c r="N48" s="198"/>
      <c r="O48" s="198"/>
      <c r="P48" s="198"/>
      <c r="Q48" s="199"/>
      <c r="R48" s="199"/>
      <c r="S48" s="199"/>
      <c r="T48" s="199"/>
      <c r="U48" s="199"/>
      <c r="V48" s="200"/>
      <c r="W48" s="200"/>
      <c r="X48" s="200"/>
      <c r="Y48" s="200"/>
      <c r="Z48" s="200"/>
      <c r="AA48" s="201"/>
      <c r="AB48" s="201"/>
      <c r="AC48" s="201"/>
      <c r="AD48" s="201"/>
      <c r="AE48" s="201"/>
      <c r="AF48" s="202"/>
      <c r="AG48" s="202"/>
      <c r="AH48" s="202"/>
      <c r="AI48" s="202"/>
      <c r="AJ48" s="202"/>
      <c r="AK48" s="203"/>
      <c r="AL48" s="203"/>
      <c r="AM48" s="203"/>
      <c r="AN48" s="203"/>
      <c r="AO48" s="203"/>
      <c r="AP48" s="200"/>
      <c r="AQ48" s="200"/>
      <c r="AR48" s="200"/>
      <c r="AS48" s="200"/>
      <c r="AT48" s="200"/>
      <c r="AU48" s="200"/>
      <c r="AV48" s="200"/>
      <c r="AW48" s="200"/>
      <c r="AX48" s="200"/>
      <c r="AY48" s="200"/>
      <c r="AZ48" s="233"/>
      <c r="BA48" s="233"/>
      <c r="BB48" s="233"/>
      <c r="BC48" s="233"/>
      <c r="BD48" s="233"/>
      <c r="BE48" s="204"/>
      <c r="BF48" s="204"/>
      <c r="BG48" s="204"/>
      <c r="BH48" s="204"/>
      <c r="BI48" s="204"/>
      <c r="BJ48" s="175"/>
      <c r="BK48" s="175"/>
      <c r="BL48" s="175"/>
      <c r="BM48" s="175"/>
      <c r="BN48" s="175"/>
      <c r="BO48" s="223"/>
      <c r="BP48" s="223"/>
      <c r="BQ48" s="197" t="n">
        <v>42</v>
      </c>
      <c r="BR48" s="205"/>
      <c r="BS48" s="198"/>
      <c r="BT48" s="198"/>
      <c r="BU48" s="198"/>
      <c r="BV48" s="198"/>
      <c r="BW48" s="198"/>
      <c r="BX48" s="198"/>
      <c r="BY48" s="198"/>
      <c r="BZ48" s="198"/>
      <c r="CA48" s="198"/>
      <c r="CB48" s="198"/>
      <c r="CC48" s="198"/>
      <c r="CD48" s="198"/>
      <c r="CE48" s="198"/>
      <c r="CF48" s="198"/>
      <c r="CG48" s="198"/>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7"/>
      <c r="DW48" s="207"/>
      <c r="DX48" s="207"/>
      <c r="DY48" s="207"/>
      <c r="DZ48" s="207"/>
      <c r="EA48" s="171"/>
    </row>
    <row r="49" customFormat="false" ht="26.25" hidden="false" customHeight="true" outlineLevel="0" collapsed="false">
      <c r="A49" s="197" t="n">
        <v>22</v>
      </c>
      <c r="B49" s="198"/>
      <c r="C49" s="198"/>
      <c r="D49" s="198"/>
      <c r="E49" s="198"/>
      <c r="F49" s="198"/>
      <c r="G49" s="198"/>
      <c r="H49" s="198"/>
      <c r="I49" s="198"/>
      <c r="J49" s="198"/>
      <c r="K49" s="198"/>
      <c r="L49" s="198"/>
      <c r="M49" s="198"/>
      <c r="N49" s="198"/>
      <c r="O49" s="198"/>
      <c r="P49" s="198"/>
      <c r="Q49" s="199"/>
      <c r="R49" s="199"/>
      <c r="S49" s="199"/>
      <c r="T49" s="199"/>
      <c r="U49" s="199"/>
      <c r="V49" s="200"/>
      <c r="W49" s="200"/>
      <c r="X49" s="200"/>
      <c r="Y49" s="200"/>
      <c r="Z49" s="200"/>
      <c r="AA49" s="201"/>
      <c r="AB49" s="201"/>
      <c r="AC49" s="201"/>
      <c r="AD49" s="201"/>
      <c r="AE49" s="201"/>
      <c r="AF49" s="202"/>
      <c r="AG49" s="202"/>
      <c r="AH49" s="202"/>
      <c r="AI49" s="202"/>
      <c r="AJ49" s="202"/>
      <c r="AK49" s="203"/>
      <c r="AL49" s="203"/>
      <c r="AM49" s="203"/>
      <c r="AN49" s="203"/>
      <c r="AO49" s="203"/>
      <c r="AP49" s="200"/>
      <c r="AQ49" s="200"/>
      <c r="AR49" s="200"/>
      <c r="AS49" s="200"/>
      <c r="AT49" s="200"/>
      <c r="AU49" s="200"/>
      <c r="AV49" s="200"/>
      <c r="AW49" s="200"/>
      <c r="AX49" s="200"/>
      <c r="AY49" s="200"/>
      <c r="AZ49" s="233"/>
      <c r="BA49" s="233"/>
      <c r="BB49" s="233"/>
      <c r="BC49" s="233"/>
      <c r="BD49" s="233"/>
      <c r="BE49" s="204"/>
      <c r="BF49" s="204"/>
      <c r="BG49" s="204"/>
      <c r="BH49" s="204"/>
      <c r="BI49" s="204"/>
      <c r="BJ49" s="175"/>
      <c r="BK49" s="175"/>
      <c r="BL49" s="175"/>
      <c r="BM49" s="175"/>
      <c r="BN49" s="175"/>
      <c r="BO49" s="223"/>
      <c r="BP49" s="223"/>
      <c r="BQ49" s="197" t="n">
        <v>43</v>
      </c>
      <c r="BR49" s="205"/>
      <c r="BS49" s="198"/>
      <c r="BT49" s="198"/>
      <c r="BU49" s="198"/>
      <c r="BV49" s="198"/>
      <c r="BW49" s="198"/>
      <c r="BX49" s="198"/>
      <c r="BY49" s="198"/>
      <c r="BZ49" s="198"/>
      <c r="CA49" s="198"/>
      <c r="CB49" s="198"/>
      <c r="CC49" s="198"/>
      <c r="CD49" s="198"/>
      <c r="CE49" s="198"/>
      <c r="CF49" s="198"/>
      <c r="CG49" s="198"/>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c r="DT49" s="206"/>
      <c r="DU49" s="206"/>
      <c r="DV49" s="207"/>
      <c r="DW49" s="207"/>
      <c r="DX49" s="207"/>
      <c r="DY49" s="207"/>
      <c r="DZ49" s="207"/>
      <c r="EA49" s="171"/>
    </row>
    <row r="50" customFormat="false" ht="26.25" hidden="false" customHeight="true" outlineLevel="0" collapsed="false">
      <c r="A50" s="197" t="n">
        <v>23</v>
      </c>
      <c r="B50" s="198"/>
      <c r="C50" s="198"/>
      <c r="D50" s="198"/>
      <c r="E50" s="198"/>
      <c r="F50" s="198"/>
      <c r="G50" s="198"/>
      <c r="H50" s="198"/>
      <c r="I50" s="198"/>
      <c r="J50" s="198"/>
      <c r="K50" s="198"/>
      <c r="L50" s="198"/>
      <c r="M50" s="198"/>
      <c r="N50" s="198"/>
      <c r="O50" s="198"/>
      <c r="P50" s="198"/>
      <c r="Q50" s="234"/>
      <c r="R50" s="234"/>
      <c r="S50" s="234"/>
      <c r="T50" s="234"/>
      <c r="U50" s="234"/>
      <c r="V50" s="235"/>
      <c r="W50" s="235"/>
      <c r="X50" s="235"/>
      <c r="Y50" s="235"/>
      <c r="Z50" s="235"/>
      <c r="AA50" s="236"/>
      <c r="AB50" s="236"/>
      <c r="AC50" s="236"/>
      <c r="AD50" s="236"/>
      <c r="AE50" s="236"/>
      <c r="AF50" s="202"/>
      <c r="AG50" s="202"/>
      <c r="AH50" s="202"/>
      <c r="AI50" s="202"/>
      <c r="AJ50" s="202"/>
      <c r="AK50" s="237"/>
      <c r="AL50" s="237"/>
      <c r="AM50" s="237"/>
      <c r="AN50" s="237"/>
      <c r="AO50" s="237"/>
      <c r="AP50" s="235"/>
      <c r="AQ50" s="235"/>
      <c r="AR50" s="235"/>
      <c r="AS50" s="235"/>
      <c r="AT50" s="235"/>
      <c r="AU50" s="235"/>
      <c r="AV50" s="235"/>
      <c r="AW50" s="235"/>
      <c r="AX50" s="235"/>
      <c r="AY50" s="235"/>
      <c r="AZ50" s="238"/>
      <c r="BA50" s="238"/>
      <c r="BB50" s="238"/>
      <c r="BC50" s="238"/>
      <c r="BD50" s="238"/>
      <c r="BE50" s="204"/>
      <c r="BF50" s="204"/>
      <c r="BG50" s="204"/>
      <c r="BH50" s="204"/>
      <c r="BI50" s="204"/>
      <c r="BJ50" s="175"/>
      <c r="BK50" s="175"/>
      <c r="BL50" s="175"/>
      <c r="BM50" s="175"/>
      <c r="BN50" s="175"/>
      <c r="BO50" s="223"/>
      <c r="BP50" s="223"/>
      <c r="BQ50" s="197" t="n">
        <v>44</v>
      </c>
      <c r="BR50" s="205"/>
      <c r="BS50" s="198"/>
      <c r="BT50" s="198"/>
      <c r="BU50" s="198"/>
      <c r="BV50" s="198"/>
      <c r="BW50" s="198"/>
      <c r="BX50" s="198"/>
      <c r="BY50" s="198"/>
      <c r="BZ50" s="198"/>
      <c r="CA50" s="198"/>
      <c r="CB50" s="198"/>
      <c r="CC50" s="198"/>
      <c r="CD50" s="198"/>
      <c r="CE50" s="198"/>
      <c r="CF50" s="198"/>
      <c r="CG50" s="198"/>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7"/>
      <c r="DW50" s="207"/>
      <c r="DX50" s="207"/>
      <c r="DY50" s="207"/>
      <c r="DZ50" s="207"/>
      <c r="EA50" s="171"/>
    </row>
    <row r="51" customFormat="false" ht="26.25" hidden="false" customHeight="true" outlineLevel="0" collapsed="false">
      <c r="A51" s="197" t="n">
        <v>24</v>
      </c>
      <c r="B51" s="198"/>
      <c r="C51" s="198"/>
      <c r="D51" s="198"/>
      <c r="E51" s="198"/>
      <c r="F51" s="198"/>
      <c r="G51" s="198"/>
      <c r="H51" s="198"/>
      <c r="I51" s="198"/>
      <c r="J51" s="198"/>
      <c r="K51" s="198"/>
      <c r="L51" s="198"/>
      <c r="M51" s="198"/>
      <c r="N51" s="198"/>
      <c r="O51" s="198"/>
      <c r="P51" s="198"/>
      <c r="Q51" s="234"/>
      <c r="R51" s="234"/>
      <c r="S51" s="234"/>
      <c r="T51" s="234"/>
      <c r="U51" s="234"/>
      <c r="V51" s="235"/>
      <c r="W51" s="235"/>
      <c r="X51" s="235"/>
      <c r="Y51" s="235"/>
      <c r="Z51" s="235"/>
      <c r="AA51" s="236"/>
      <c r="AB51" s="236"/>
      <c r="AC51" s="236"/>
      <c r="AD51" s="236"/>
      <c r="AE51" s="236"/>
      <c r="AF51" s="202"/>
      <c r="AG51" s="202"/>
      <c r="AH51" s="202"/>
      <c r="AI51" s="202"/>
      <c r="AJ51" s="202"/>
      <c r="AK51" s="237"/>
      <c r="AL51" s="237"/>
      <c r="AM51" s="237"/>
      <c r="AN51" s="237"/>
      <c r="AO51" s="237"/>
      <c r="AP51" s="235"/>
      <c r="AQ51" s="235"/>
      <c r="AR51" s="235"/>
      <c r="AS51" s="235"/>
      <c r="AT51" s="235"/>
      <c r="AU51" s="235"/>
      <c r="AV51" s="235"/>
      <c r="AW51" s="235"/>
      <c r="AX51" s="235"/>
      <c r="AY51" s="235"/>
      <c r="AZ51" s="238"/>
      <c r="BA51" s="238"/>
      <c r="BB51" s="238"/>
      <c r="BC51" s="238"/>
      <c r="BD51" s="238"/>
      <c r="BE51" s="204"/>
      <c r="BF51" s="204"/>
      <c r="BG51" s="204"/>
      <c r="BH51" s="204"/>
      <c r="BI51" s="204"/>
      <c r="BJ51" s="175"/>
      <c r="BK51" s="175"/>
      <c r="BL51" s="175"/>
      <c r="BM51" s="175"/>
      <c r="BN51" s="175"/>
      <c r="BO51" s="223"/>
      <c r="BP51" s="223"/>
      <c r="BQ51" s="197" t="n">
        <v>45</v>
      </c>
      <c r="BR51" s="205"/>
      <c r="BS51" s="198"/>
      <c r="BT51" s="198"/>
      <c r="BU51" s="198"/>
      <c r="BV51" s="198"/>
      <c r="BW51" s="198"/>
      <c r="BX51" s="198"/>
      <c r="BY51" s="198"/>
      <c r="BZ51" s="198"/>
      <c r="CA51" s="198"/>
      <c r="CB51" s="198"/>
      <c r="CC51" s="198"/>
      <c r="CD51" s="198"/>
      <c r="CE51" s="198"/>
      <c r="CF51" s="198"/>
      <c r="CG51" s="198"/>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7"/>
      <c r="DW51" s="207"/>
      <c r="DX51" s="207"/>
      <c r="DY51" s="207"/>
      <c r="DZ51" s="207"/>
      <c r="EA51" s="171"/>
    </row>
    <row r="52" customFormat="false" ht="26.25" hidden="false" customHeight="true" outlineLevel="0" collapsed="false">
      <c r="A52" s="197" t="n">
        <v>25</v>
      </c>
      <c r="B52" s="198"/>
      <c r="C52" s="198"/>
      <c r="D52" s="198"/>
      <c r="E52" s="198"/>
      <c r="F52" s="198"/>
      <c r="G52" s="198"/>
      <c r="H52" s="198"/>
      <c r="I52" s="198"/>
      <c r="J52" s="198"/>
      <c r="K52" s="198"/>
      <c r="L52" s="198"/>
      <c r="M52" s="198"/>
      <c r="N52" s="198"/>
      <c r="O52" s="198"/>
      <c r="P52" s="198"/>
      <c r="Q52" s="234"/>
      <c r="R52" s="234"/>
      <c r="S52" s="234"/>
      <c r="T52" s="234"/>
      <c r="U52" s="234"/>
      <c r="V52" s="235"/>
      <c r="W52" s="235"/>
      <c r="X52" s="235"/>
      <c r="Y52" s="235"/>
      <c r="Z52" s="235"/>
      <c r="AA52" s="236"/>
      <c r="AB52" s="236"/>
      <c r="AC52" s="236"/>
      <c r="AD52" s="236"/>
      <c r="AE52" s="236"/>
      <c r="AF52" s="202"/>
      <c r="AG52" s="202"/>
      <c r="AH52" s="202"/>
      <c r="AI52" s="202"/>
      <c r="AJ52" s="202"/>
      <c r="AK52" s="237"/>
      <c r="AL52" s="237"/>
      <c r="AM52" s="237"/>
      <c r="AN52" s="237"/>
      <c r="AO52" s="237"/>
      <c r="AP52" s="235"/>
      <c r="AQ52" s="235"/>
      <c r="AR52" s="235"/>
      <c r="AS52" s="235"/>
      <c r="AT52" s="235"/>
      <c r="AU52" s="235"/>
      <c r="AV52" s="235"/>
      <c r="AW52" s="235"/>
      <c r="AX52" s="235"/>
      <c r="AY52" s="235"/>
      <c r="AZ52" s="238"/>
      <c r="BA52" s="238"/>
      <c r="BB52" s="238"/>
      <c r="BC52" s="238"/>
      <c r="BD52" s="238"/>
      <c r="BE52" s="204"/>
      <c r="BF52" s="204"/>
      <c r="BG52" s="204"/>
      <c r="BH52" s="204"/>
      <c r="BI52" s="204"/>
      <c r="BJ52" s="175"/>
      <c r="BK52" s="175"/>
      <c r="BL52" s="175"/>
      <c r="BM52" s="175"/>
      <c r="BN52" s="175"/>
      <c r="BO52" s="223"/>
      <c r="BP52" s="223"/>
      <c r="BQ52" s="197" t="n">
        <v>46</v>
      </c>
      <c r="BR52" s="205"/>
      <c r="BS52" s="198"/>
      <c r="BT52" s="198"/>
      <c r="BU52" s="198"/>
      <c r="BV52" s="198"/>
      <c r="BW52" s="198"/>
      <c r="BX52" s="198"/>
      <c r="BY52" s="198"/>
      <c r="BZ52" s="198"/>
      <c r="CA52" s="198"/>
      <c r="CB52" s="198"/>
      <c r="CC52" s="198"/>
      <c r="CD52" s="198"/>
      <c r="CE52" s="198"/>
      <c r="CF52" s="198"/>
      <c r="CG52" s="198"/>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7"/>
      <c r="DW52" s="207"/>
      <c r="DX52" s="207"/>
      <c r="DY52" s="207"/>
      <c r="DZ52" s="207"/>
      <c r="EA52" s="171"/>
    </row>
    <row r="53" customFormat="false" ht="26.25" hidden="false" customHeight="true" outlineLevel="0" collapsed="false">
      <c r="A53" s="197" t="n">
        <v>26</v>
      </c>
      <c r="B53" s="198"/>
      <c r="C53" s="198"/>
      <c r="D53" s="198"/>
      <c r="E53" s="198"/>
      <c r="F53" s="198"/>
      <c r="G53" s="198"/>
      <c r="H53" s="198"/>
      <c r="I53" s="198"/>
      <c r="J53" s="198"/>
      <c r="K53" s="198"/>
      <c r="L53" s="198"/>
      <c r="M53" s="198"/>
      <c r="N53" s="198"/>
      <c r="O53" s="198"/>
      <c r="P53" s="198"/>
      <c r="Q53" s="234"/>
      <c r="R53" s="234"/>
      <c r="S53" s="234"/>
      <c r="T53" s="234"/>
      <c r="U53" s="234"/>
      <c r="V53" s="235"/>
      <c r="W53" s="235"/>
      <c r="X53" s="235"/>
      <c r="Y53" s="235"/>
      <c r="Z53" s="235"/>
      <c r="AA53" s="236"/>
      <c r="AB53" s="236"/>
      <c r="AC53" s="236"/>
      <c r="AD53" s="236"/>
      <c r="AE53" s="236"/>
      <c r="AF53" s="202"/>
      <c r="AG53" s="202"/>
      <c r="AH53" s="202"/>
      <c r="AI53" s="202"/>
      <c r="AJ53" s="202"/>
      <c r="AK53" s="237"/>
      <c r="AL53" s="237"/>
      <c r="AM53" s="237"/>
      <c r="AN53" s="237"/>
      <c r="AO53" s="237"/>
      <c r="AP53" s="235"/>
      <c r="AQ53" s="235"/>
      <c r="AR53" s="235"/>
      <c r="AS53" s="235"/>
      <c r="AT53" s="235"/>
      <c r="AU53" s="235"/>
      <c r="AV53" s="235"/>
      <c r="AW53" s="235"/>
      <c r="AX53" s="235"/>
      <c r="AY53" s="235"/>
      <c r="AZ53" s="238"/>
      <c r="BA53" s="238"/>
      <c r="BB53" s="238"/>
      <c r="BC53" s="238"/>
      <c r="BD53" s="238"/>
      <c r="BE53" s="204"/>
      <c r="BF53" s="204"/>
      <c r="BG53" s="204"/>
      <c r="BH53" s="204"/>
      <c r="BI53" s="204"/>
      <c r="BJ53" s="175"/>
      <c r="BK53" s="175"/>
      <c r="BL53" s="175"/>
      <c r="BM53" s="175"/>
      <c r="BN53" s="175"/>
      <c r="BO53" s="223"/>
      <c r="BP53" s="223"/>
      <c r="BQ53" s="197" t="n">
        <v>47</v>
      </c>
      <c r="BR53" s="205"/>
      <c r="BS53" s="198"/>
      <c r="BT53" s="198"/>
      <c r="BU53" s="198"/>
      <c r="BV53" s="198"/>
      <c r="BW53" s="198"/>
      <c r="BX53" s="198"/>
      <c r="BY53" s="198"/>
      <c r="BZ53" s="198"/>
      <c r="CA53" s="198"/>
      <c r="CB53" s="198"/>
      <c r="CC53" s="198"/>
      <c r="CD53" s="198"/>
      <c r="CE53" s="198"/>
      <c r="CF53" s="198"/>
      <c r="CG53" s="198"/>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7"/>
      <c r="DW53" s="207"/>
      <c r="DX53" s="207"/>
      <c r="DY53" s="207"/>
      <c r="DZ53" s="207"/>
      <c r="EA53" s="171"/>
    </row>
    <row r="54" customFormat="false" ht="26.25" hidden="false" customHeight="true" outlineLevel="0" collapsed="false">
      <c r="A54" s="197" t="n">
        <v>27</v>
      </c>
      <c r="B54" s="198"/>
      <c r="C54" s="198"/>
      <c r="D54" s="198"/>
      <c r="E54" s="198"/>
      <c r="F54" s="198"/>
      <c r="G54" s="198"/>
      <c r="H54" s="198"/>
      <c r="I54" s="198"/>
      <c r="J54" s="198"/>
      <c r="K54" s="198"/>
      <c r="L54" s="198"/>
      <c r="M54" s="198"/>
      <c r="N54" s="198"/>
      <c r="O54" s="198"/>
      <c r="P54" s="198"/>
      <c r="Q54" s="234"/>
      <c r="R54" s="234"/>
      <c r="S54" s="234"/>
      <c r="T54" s="234"/>
      <c r="U54" s="234"/>
      <c r="V54" s="235"/>
      <c r="W54" s="235"/>
      <c r="X54" s="235"/>
      <c r="Y54" s="235"/>
      <c r="Z54" s="235"/>
      <c r="AA54" s="236"/>
      <c r="AB54" s="236"/>
      <c r="AC54" s="236"/>
      <c r="AD54" s="236"/>
      <c r="AE54" s="236"/>
      <c r="AF54" s="202"/>
      <c r="AG54" s="202"/>
      <c r="AH54" s="202"/>
      <c r="AI54" s="202"/>
      <c r="AJ54" s="202"/>
      <c r="AK54" s="237"/>
      <c r="AL54" s="237"/>
      <c r="AM54" s="237"/>
      <c r="AN54" s="237"/>
      <c r="AO54" s="237"/>
      <c r="AP54" s="235"/>
      <c r="AQ54" s="235"/>
      <c r="AR54" s="235"/>
      <c r="AS54" s="235"/>
      <c r="AT54" s="235"/>
      <c r="AU54" s="235"/>
      <c r="AV54" s="235"/>
      <c r="AW54" s="235"/>
      <c r="AX54" s="235"/>
      <c r="AY54" s="235"/>
      <c r="AZ54" s="238"/>
      <c r="BA54" s="238"/>
      <c r="BB54" s="238"/>
      <c r="BC54" s="238"/>
      <c r="BD54" s="238"/>
      <c r="BE54" s="204"/>
      <c r="BF54" s="204"/>
      <c r="BG54" s="204"/>
      <c r="BH54" s="204"/>
      <c r="BI54" s="204"/>
      <c r="BJ54" s="175"/>
      <c r="BK54" s="175"/>
      <c r="BL54" s="175"/>
      <c r="BM54" s="175"/>
      <c r="BN54" s="175"/>
      <c r="BO54" s="223"/>
      <c r="BP54" s="223"/>
      <c r="BQ54" s="197" t="n">
        <v>48</v>
      </c>
      <c r="BR54" s="205"/>
      <c r="BS54" s="198"/>
      <c r="BT54" s="198"/>
      <c r="BU54" s="198"/>
      <c r="BV54" s="198"/>
      <c r="BW54" s="198"/>
      <c r="BX54" s="198"/>
      <c r="BY54" s="198"/>
      <c r="BZ54" s="198"/>
      <c r="CA54" s="198"/>
      <c r="CB54" s="198"/>
      <c r="CC54" s="198"/>
      <c r="CD54" s="198"/>
      <c r="CE54" s="198"/>
      <c r="CF54" s="198"/>
      <c r="CG54" s="198"/>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7"/>
      <c r="DW54" s="207"/>
      <c r="DX54" s="207"/>
      <c r="DY54" s="207"/>
      <c r="DZ54" s="207"/>
      <c r="EA54" s="171"/>
    </row>
    <row r="55" customFormat="false" ht="26.25" hidden="false" customHeight="true" outlineLevel="0" collapsed="false">
      <c r="A55" s="197" t="n">
        <v>28</v>
      </c>
      <c r="B55" s="198"/>
      <c r="C55" s="198"/>
      <c r="D55" s="198"/>
      <c r="E55" s="198"/>
      <c r="F55" s="198"/>
      <c r="G55" s="198"/>
      <c r="H55" s="198"/>
      <c r="I55" s="198"/>
      <c r="J55" s="198"/>
      <c r="K55" s="198"/>
      <c r="L55" s="198"/>
      <c r="M55" s="198"/>
      <c r="N55" s="198"/>
      <c r="O55" s="198"/>
      <c r="P55" s="198"/>
      <c r="Q55" s="234"/>
      <c r="R55" s="234"/>
      <c r="S55" s="234"/>
      <c r="T55" s="234"/>
      <c r="U55" s="234"/>
      <c r="V55" s="235"/>
      <c r="W55" s="235"/>
      <c r="X55" s="235"/>
      <c r="Y55" s="235"/>
      <c r="Z55" s="235"/>
      <c r="AA55" s="236"/>
      <c r="AB55" s="236"/>
      <c r="AC55" s="236"/>
      <c r="AD55" s="236"/>
      <c r="AE55" s="236"/>
      <c r="AF55" s="202"/>
      <c r="AG55" s="202"/>
      <c r="AH55" s="202"/>
      <c r="AI55" s="202"/>
      <c r="AJ55" s="202"/>
      <c r="AK55" s="237"/>
      <c r="AL55" s="237"/>
      <c r="AM55" s="237"/>
      <c r="AN55" s="237"/>
      <c r="AO55" s="237"/>
      <c r="AP55" s="235"/>
      <c r="AQ55" s="235"/>
      <c r="AR55" s="235"/>
      <c r="AS55" s="235"/>
      <c r="AT55" s="235"/>
      <c r="AU55" s="235"/>
      <c r="AV55" s="235"/>
      <c r="AW55" s="235"/>
      <c r="AX55" s="235"/>
      <c r="AY55" s="235"/>
      <c r="AZ55" s="238"/>
      <c r="BA55" s="238"/>
      <c r="BB55" s="238"/>
      <c r="BC55" s="238"/>
      <c r="BD55" s="238"/>
      <c r="BE55" s="204"/>
      <c r="BF55" s="204"/>
      <c r="BG55" s="204"/>
      <c r="BH55" s="204"/>
      <c r="BI55" s="204"/>
      <c r="BJ55" s="175"/>
      <c r="BK55" s="175"/>
      <c r="BL55" s="175"/>
      <c r="BM55" s="175"/>
      <c r="BN55" s="175"/>
      <c r="BO55" s="223"/>
      <c r="BP55" s="223"/>
      <c r="BQ55" s="197" t="n">
        <v>49</v>
      </c>
      <c r="BR55" s="205"/>
      <c r="BS55" s="198"/>
      <c r="BT55" s="198"/>
      <c r="BU55" s="198"/>
      <c r="BV55" s="198"/>
      <c r="BW55" s="198"/>
      <c r="BX55" s="198"/>
      <c r="BY55" s="198"/>
      <c r="BZ55" s="198"/>
      <c r="CA55" s="198"/>
      <c r="CB55" s="198"/>
      <c r="CC55" s="198"/>
      <c r="CD55" s="198"/>
      <c r="CE55" s="198"/>
      <c r="CF55" s="198"/>
      <c r="CG55" s="198"/>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7"/>
      <c r="DW55" s="207"/>
      <c r="DX55" s="207"/>
      <c r="DY55" s="207"/>
      <c r="DZ55" s="207"/>
      <c r="EA55" s="171"/>
    </row>
    <row r="56" customFormat="false" ht="26.25" hidden="false" customHeight="true" outlineLevel="0" collapsed="false">
      <c r="A56" s="197" t="n">
        <v>29</v>
      </c>
      <c r="B56" s="198"/>
      <c r="C56" s="198"/>
      <c r="D56" s="198"/>
      <c r="E56" s="198"/>
      <c r="F56" s="198"/>
      <c r="G56" s="198"/>
      <c r="H56" s="198"/>
      <c r="I56" s="198"/>
      <c r="J56" s="198"/>
      <c r="K56" s="198"/>
      <c r="L56" s="198"/>
      <c r="M56" s="198"/>
      <c r="N56" s="198"/>
      <c r="O56" s="198"/>
      <c r="P56" s="198"/>
      <c r="Q56" s="234"/>
      <c r="R56" s="234"/>
      <c r="S56" s="234"/>
      <c r="T56" s="234"/>
      <c r="U56" s="234"/>
      <c r="V56" s="235"/>
      <c r="W56" s="235"/>
      <c r="X56" s="235"/>
      <c r="Y56" s="235"/>
      <c r="Z56" s="235"/>
      <c r="AA56" s="236"/>
      <c r="AB56" s="236"/>
      <c r="AC56" s="236"/>
      <c r="AD56" s="236"/>
      <c r="AE56" s="236"/>
      <c r="AF56" s="202"/>
      <c r="AG56" s="202"/>
      <c r="AH56" s="202"/>
      <c r="AI56" s="202"/>
      <c r="AJ56" s="202"/>
      <c r="AK56" s="237"/>
      <c r="AL56" s="237"/>
      <c r="AM56" s="237"/>
      <c r="AN56" s="237"/>
      <c r="AO56" s="237"/>
      <c r="AP56" s="235"/>
      <c r="AQ56" s="235"/>
      <c r="AR56" s="235"/>
      <c r="AS56" s="235"/>
      <c r="AT56" s="235"/>
      <c r="AU56" s="235"/>
      <c r="AV56" s="235"/>
      <c r="AW56" s="235"/>
      <c r="AX56" s="235"/>
      <c r="AY56" s="235"/>
      <c r="AZ56" s="238"/>
      <c r="BA56" s="238"/>
      <c r="BB56" s="238"/>
      <c r="BC56" s="238"/>
      <c r="BD56" s="238"/>
      <c r="BE56" s="204"/>
      <c r="BF56" s="204"/>
      <c r="BG56" s="204"/>
      <c r="BH56" s="204"/>
      <c r="BI56" s="204"/>
      <c r="BJ56" s="175"/>
      <c r="BK56" s="175"/>
      <c r="BL56" s="175"/>
      <c r="BM56" s="175"/>
      <c r="BN56" s="175"/>
      <c r="BO56" s="223"/>
      <c r="BP56" s="223"/>
      <c r="BQ56" s="197" t="n">
        <v>50</v>
      </c>
      <c r="BR56" s="205"/>
      <c r="BS56" s="198"/>
      <c r="BT56" s="198"/>
      <c r="BU56" s="198"/>
      <c r="BV56" s="198"/>
      <c r="BW56" s="198"/>
      <c r="BX56" s="198"/>
      <c r="BY56" s="198"/>
      <c r="BZ56" s="198"/>
      <c r="CA56" s="198"/>
      <c r="CB56" s="198"/>
      <c r="CC56" s="198"/>
      <c r="CD56" s="198"/>
      <c r="CE56" s="198"/>
      <c r="CF56" s="198"/>
      <c r="CG56" s="198"/>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7"/>
      <c r="DW56" s="207"/>
      <c r="DX56" s="207"/>
      <c r="DY56" s="207"/>
      <c r="DZ56" s="207"/>
      <c r="EA56" s="171"/>
    </row>
    <row r="57" customFormat="false" ht="26.25" hidden="false" customHeight="true" outlineLevel="0" collapsed="false">
      <c r="A57" s="197" t="n">
        <v>30</v>
      </c>
      <c r="B57" s="198"/>
      <c r="C57" s="198"/>
      <c r="D57" s="198"/>
      <c r="E57" s="198"/>
      <c r="F57" s="198"/>
      <c r="G57" s="198"/>
      <c r="H57" s="198"/>
      <c r="I57" s="198"/>
      <c r="J57" s="198"/>
      <c r="K57" s="198"/>
      <c r="L57" s="198"/>
      <c r="M57" s="198"/>
      <c r="N57" s="198"/>
      <c r="O57" s="198"/>
      <c r="P57" s="198"/>
      <c r="Q57" s="234"/>
      <c r="R57" s="234"/>
      <c r="S57" s="234"/>
      <c r="T57" s="234"/>
      <c r="U57" s="234"/>
      <c r="V57" s="235"/>
      <c r="W57" s="235"/>
      <c r="X57" s="235"/>
      <c r="Y57" s="235"/>
      <c r="Z57" s="235"/>
      <c r="AA57" s="236"/>
      <c r="AB57" s="236"/>
      <c r="AC57" s="236"/>
      <c r="AD57" s="236"/>
      <c r="AE57" s="236"/>
      <c r="AF57" s="202"/>
      <c r="AG57" s="202"/>
      <c r="AH57" s="202"/>
      <c r="AI57" s="202"/>
      <c r="AJ57" s="202"/>
      <c r="AK57" s="237"/>
      <c r="AL57" s="237"/>
      <c r="AM57" s="237"/>
      <c r="AN57" s="237"/>
      <c r="AO57" s="237"/>
      <c r="AP57" s="235"/>
      <c r="AQ57" s="235"/>
      <c r="AR57" s="235"/>
      <c r="AS57" s="235"/>
      <c r="AT57" s="235"/>
      <c r="AU57" s="235"/>
      <c r="AV57" s="235"/>
      <c r="AW57" s="235"/>
      <c r="AX57" s="235"/>
      <c r="AY57" s="235"/>
      <c r="AZ57" s="238"/>
      <c r="BA57" s="238"/>
      <c r="BB57" s="238"/>
      <c r="BC57" s="238"/>
      <c r="BD57" s="238"/>
      <c r="BE57" s="204"/>
      <c r="BF57" s="204"/>
      <c r="BG57" s="204"/>
      <c r="BH57" s="204"/>
      <c r="BI57" s="204"/>
      <c r="BJ57" s="175"/>
      <c r="BK57" s="175"/>
      <c r="BL57" s="175"/>
      <c r="BM57" s="175"/>
      <c r="BN57" s="175"/>
      <c r="BO57" s="223"/>
      <c r="BP57" s="223"/>
      <c r="BQ57" s="197" t="n">
        <v>51</v>
      </c>
      <c r="BR57" s="205"/>
      <c r="BS57" s="198"/>
      <c r="BT57" s="198"/>
      <c r="BU57" s="198"/>
      <c r="BV57" s="198"/>
      <c r="BW57" s="198"/>
      <c r="BX57" s="198"/>
      <c r="BY57" s="198"/>
      <c r="BZ57" s="198"/>
      <c r="CA57" s="198"/>
      <c r="CB57" s="198"/>
      <c r="CC57" s="198"/>
      <c r="CD57" s="198"/>
      <c r="CE57" s="198"/>
      <c r="CF57" s="198"/>
      <c r="CG57" s="198"/>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7"/>
      <c r="DW57" s="207"/>
      <c r="DX57" s="207"/>
      <c r="DY57" s="207"/>
      <c r="DZ57" s="207"/>
      <c r="EA57" s="171"/>
    </row>
    <row r="58" customFormat="false" ht="26.25" hidden="false" customHeight="true" outlineLevel="0" collapsed="false">
      <c r="A58" s="197" t="n">
        <v>31</v>
      </c>
      <c r="B58" s="198"/>
      <c r="C58" s="198"/>
      <c r="D58" s="198"/>
      <c r="E58" s="198"/>
      <c r="F58" s="198"/>
      <c r="G58" s="198"/>
      <c r="H58" s="198"/>
      <c r="I58" s="198"/>
      <c r="J58" s="198"/>
      <c r="K58" s="198"/>
      <c r="L58" s="198"/>
      <c r="M58" s="198"/>
      <c r="N58" s="198"/>
      <c r="O58" s="198"/>
      <c r="P58" s="198"/>
      <c r="Q58" s="234"/>
      <c r="R58" s="234"/>
      <c r="S58" s="234"/>
      <c r="T58" s="234"/>
      <c r="U58" s="234"/>
      <c r="V58" s="235"/>
      <c r="W58" s="235"/>
      <c r="X58" s="235"/>
      <c r="Y58" s="235"/>
      <c r="Z58" s="235"/>
      <c r="AA58" s="236"/>
      <c r="AB58" s="236"/>
      <c r="AC58" s="236"/>
      <c r="AD58" s="236"/>
      <c r="AE58" s="236"/>
      <c r="AF58" s="202"/>
      <c r="AG58" s="202"/>
      <c r="AH58" s="202"/>
      <c r="AI58" s="202"/>
      <c r="AJ58" s="202"/>
      <c r="AK58" s="237"/>
      <c r="AL58" s="237"/>
      <c r="AM58" s="237"/>
      <c r="AN58" s="237"/>
      <c r="AO58" s="237"/>
      <c r="AP58" s="235"/>
      <c r="AQ58" s="235"/>
      <c r="AR58" s="235"/>
      <c r="AS58" s="235"/>
      <c r="AT58" s="235"/>
      <c r="AU58" s="235"/>
      <c r="AV58" s="235"/>
      <c r="AW58" s="235"/>
      <c r="AX58" s="235"/>
      <c r="AY58" s="235"/>
      <c r="AZ58" s="238"/>
      <c r="BA58" s="238"/>
      <c r="BB58" s="238"/>
      <c r="BC58" s="238"/>
      <c r="BD58" s="238"/>
      <c r="BE58" s="204"/>
      <c r="BF58" s="204"/>
      <c r="BG58" s="204"/>
      <c r="BH58" s="204"/>
      <c r="BI58" s="204"/>
      <c r="BJ58" s="175"/>
      <c r="BK58" s="175"/>
      <c r="BL58" s="175"/>
      <c r="BM58" s="175"/>
      <c r="BN58" s="175"/>
      <c r="BO58" s="223"/>
      <c r="BP58" s="223"/>
      <c r="BQ58" s="197" t="n">
        <v>52</v>
      </c>
      <c r="BR58" s="205"/>
      <c r="BS58" s="198"/>
      <c r="BT58" s="198"/>
      <c r="BU58" s="198"/>
      <c r="BV58" s="198"/>
      <c r="BW58" s="198"/>
      <c r="BX58" s="198"/>
      <c r="BY58" s="198"/>
      <c r="BZ58" s="198"/>
      <c r="CA58" s="198"/>
      <c r="CB58" s="198"/>
      <c r="CC58" s="198"/>
      <c r="CD58" s="198"/>
      <c r="CE58" s="198"/>
      <c r="CF58" s="198"/>
      <c r="CG58" s="198"/>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7"/>
      <c r="DW58" s="207"/>
      <c r="DX58" s="207"/>
      <c r="DY58" s="207"/>
      <c r="DZ58" s="207"/>
      <c r="EA58" s="171"/>
    </row>
    <row r="59" customFormat="false" ht="26.25" hidden="false" customHeight="true" outlineLevel="0" collapsed="false">
      <c r="A59" s="197" t="n">
        <v>32</v>
      </c>
      <c r="B59" s="198"/>
      <c r="C59" s="198"/>
      <c r="D59" s="198"/>
      <c r="E59" s="198"/>
      <c r="F59" s="198"/>
      <c r="G59" s="198"/>
      <c r="H59" s="198"/>
      <c r="I59" s="198"/>
      <c r="J59" s="198"/>
      <c r="K59" s="198"/>
      <c r="L59" s="198"/>
      <c r="M59" s="198"/>
      <c r="N59" s="198"/>
      <c r="O59" s="198"/>
      <c r="P59" s="198"/>
      <c r="Q59" s="234"/>
      <c r="R59" s="234"/>
      <c r="S59" s="234"/>
      <c r="T59" s="234"/>
      <c r="U59" s="234"/>
      <c r="V59" s="235"/>
      <c r="W59" s="235"/>
      <c r="X59" s="235"/>
      <c r="Y59" s="235"/>
      <c r="Z59" s="235"/>
      <c r="AA59" s="236"/>
      <c r="AB59" s="236"/>
      <c r="AC59" s="236"/>
      <c r="AD59" s="236"/>
      <c r="AE59" s="236"/>
      <c r="AF59" s="202"/>
      <c r="AG59" s="202"/>
      <c r="AH59" s="202"/>
      <c r="AI59" s="202"/>
      <c r="AJ59" s="202"/>
      <c r="AK59" s="237"/>
      <c r="AL59" s="237"/>
      <c r="AM59" s="237"/>
      <c r="AN59" s="237"/>
      <c r="AO59" s="237"/>
      <c r="AP59" s="235"/>
      <c r="AQ59" s="235"/>
      <c r="AR59" s="235"/>
      <c r="AS59" s="235"/>
      <c r="AT59" s="235"/>
      <c r="AU59" s="235"/>
      <c r="AV59" s="235"/>
      <c r="AW59" s="235"/>
      <c r="AX59" s="235"/>
      <c r="AY59" s="235"/>
      <c r="AZ59" s="238"/>
      <c r="BA59" s="238"/>
      <c r="BB59" s="238"/>
      <c r="BC59" s="238"/>
      <c r="BD59" s="238"/>
      <c r="BE59" s="204"/>
      <c r="BF59" s="204"/>
      <c r="BG59" s="204"/>
      <c r="BH59" s="204"/>
      <c r="BI59" s="204"/>
      <c r="BJ59" s="175"/>
      <c r="BK59" s="175"/>
      <c r="BL59" s="175"/>
      <c r="BM59" s="175"/>
      <c r="BN59" s="175"/>
      <c r="BO59" s="223"/>
      <c r="BP59" s="223"/>
      <c r="BQ59" s="197" t="n">
        <v>53</v>
      </c>
      <c r="BR59" s="205"/>
      <c r="BS59" s="198"/>
      <c r="BT59" s="198"/>
      <c r="BU59" s="198"/>
      <c r="BV59" s="198"/>
      <c r="BW59" s="198"/>
      <c r="BX59" s="198"/>
      <c r="BY59" s="198"/>
      <c r="BZ59" s="198"/>
      <c r="CA59" s="198"/>
      <c r="CB59" s="198"/>
      <c r="CC59" s="198"/>
      <c r="CD59" s="198"/>
      <c r="CE59" s="198"/>
      <c r="CF59" s="198"/>
      <c r="CG59" s="198"/>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7"/>
      <c r="DW59" s="207"/>
      <c r="DX59" s="207"/>
      <c r="DY59" s="207"/>
      <c r="DZ59" s="207"/>
      <c r="EA59" s="171"/>
    </row>
    <row r="60" customFormat="false" ht="26.25" hidden="false" customHeight="true" outlineLevel="0" collapsed="false">
      <c r="A60" s="197" t="n">
        <v>33</v>
      </c>
      <c r="B60" s="198"/>
      <c r="C60" s="198"/>
      <c r="D60" s="198"/>
      <c r="E60" s="198"/>
      <c r="F60" s="198"/>
      <c r="G60" s="198"/>
      <c r="H60" s="198"/>
      <c r="I60" s="198"/>
      <c r="J60" s="198"/>
      <c r="K60" s="198"/>
      <c r="L60" s="198"/>
      <c r="M60" s="198"/>
      <c r="N60" s="198"/>
      <c r="O60" s="198"/>
      <c r="P60" s="198"/>
      <c r="Q60" s="234"/>
      <c r="R60" s="234"/>
      <c r="S60" s="234"/>
      <c r="T60" s="234"/>
      <c r="U60" s="234"/>
      <c r="V60" s="235"/>
      <c r="W60" s="235"/>
      <c r="X60" s="235"/>
      <c r="Y60" s="235"/>
      <c r="Z60" s="235"/>
      <c r="AA60" s="236"/>
      <c r="AB60" s="236"/>
      <c r="AC60" s="236"/>
      <c r="AD60" s="236"/>
      <c r="AE60" s="236"/>
      <c r="AF60" s="202"/>
      <c r="AG60" s="202"/>
      <c r="AH60" s="202"/>
      <c r="AI60" s="202"/>
      <c r="AJ60" s="202"/>
      <c r="AK60" s="237"/>
      <c r="AL60" s="237"/>
      <c r="AM60" s="237"/>
      <c r="AN60" s="237"/>
      <c r="AO60" s="237"/>
      <c r="AP60" s="235"/>
      <c r="AQ60" s="235"/>
      <c r="AR60" s="235"/>
      <c r="AS60" s="235"/>
      <c r="AT60" s="235"/>
      <c r="AU60" s="235"/>
      <c r="AV60" s="235"/>
      <c r="AW60" s="235"/>
      <c r="AX60" s="235"/>
      <c r="AY60" s="235"/>
      <c r="AZ60" s="238"/>
      <c r="BA60" s="238"/>
      <c r="BB60" s="238"/>
      <c r="BC60" s="238"/>
      <c r="BD60" s="238"/>
      <c r="BE60" s="204"/>
      <c r="BF60" s="204"/>
      <c r="BG60" s="204"/>
      <c r="BH60" s="204"/>
      <c r="BI60" s="204"/>
      <c r="BJ60" s="175"/>
      <c r="BK60" s="175"/>
      <c r="BL60" s="175"/>
      <c r="BM60" s="175"/>
      <c r="BN60" s="175"/>
      <c r="BO60" s="223"/>
      <c r="BP60" s="223"/>
      <c r="BQ60" s="197" t="n">
        <v>54</v>
      </c>
      <c r="BR60" s="205"/>
      <c r="BS60" s="198"/>
      <c r="BT60" s="198"/>
      <c r="BU60" s="198"/>
      <c r="BV60" s="198"/>
      <c r="BW60" s="198"/>
      <c r="BX60" s="198"/>
      <c r="BY60" s="198"/>
      <c r="BZ60" s="198"/>
      <c r="CA60" s="198"/>
      <c r="CB60" s="198"/>
      <c r="CC60" s="198"/>
      <c r="CD60" s="198"/>
      <c r="CE60" s="198"/>
      <c r="CF60" s="198"/>
      <c r="CG60" s="198"/>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7"/>
      <c r="DW60" s="207"/>
      <c r="DX60" s="207"/>
      <c r="DY60" s="207"/>
      <c r="DZ60" s="207"/>
      <c r="EA60" s="171"/>
    </row>
    <row r="61" customFormat="false" ht="26.25" hidden="false" customHeight="true" outlineLevel="0" collapsed="false">
      <c r="A61" s="197" t="n">
        <v>34</v>
      </c>
      <c r="B61" s="198"/>
      <c r="C61" s="198"/>
      <c r="D61" s="198"/>
      <c r="E61" s="198"/>
      <c r="F61" s="198"/>
      <c r="G61" s="198"/>
      <c r="H61" s="198"/>
      <c r="I61" s="198"/>
      <c r="J61" s="198"/>
      <c r="K61" s="198"/>
      <c r="L61" s="198"/>
      <c r="M61" s="198"/>
      <c r="N61" s="198"/>
      <c r="O61" s="198"/>
      <c r="P61" s="198"/>
      <c r="Q61" s="234"/>
      <c r="R61" s="234"/>
      <c r="S61" s="234"/>
      <c r="T61" s="234"/>
      <c r="U61" s="234"/>
      <c r="V61" s="235"/>
      <c r="W61" s="235"/>
      <c r="X61" s="235"/>
      <c r="Y61" s="235"/>
      <c r="Z61" s="235"/>
      <c r="AA61" s="236"/>
      <c r="AB61" s="236"/>
      <c r="AC61" s="236"/>
      <c r="AD61" s="236"/>
      <c r="AE61" s="236"/>
      <c r="AF61" s="202"/>
      <c r="AG61" s="202"/>
      <c r="AH61" s="202"/>
      <c r="AI61" s="202"/>
      <c r="AJ61" s="202"/>
      <c r="AK61" s="237"/>
      <c r="AL61" s="237"/>
      <c r="AM61" s="237"/>
      <c r="AN61" s="237"/>
      <c r="AO61" s="237"/>
      <c r="AP61" s="235"/>
      <c r="AQ61" s="235"/>
      <c r="AR61" s="235"/>
      <c r="AS61" s="235"/>
      <c r="AT61" s="235"/>
      <c r="AU61" s="235"/>
      <c r="AV61" s="235"/>
      <c r="AW61" s="235"/>
      <c r="AX61" s="235"/>
      <c r="AY61" s="235"/>
      <c r="AZ61" s="238"/>
      <c r="BA61" s="238"/>
      <c r="BB61" s="238"/>
      <c r="BC61" s="238"/>
      <c r="BD61" s="238"/>
      <c r="BE61" s="204"/>
      <c r="BF61" s="204"/>
      <c r="BG61" s="204"/>
      <c r="BH61" s="204"/>
      <c r="BI61" s="204"/>
      <c r="BJ61" s="175"/>
      <c r="BK61" s="175"/>
      <c r="BL61" s="175"/>
      <c r="BM61" s="175"/>
      <c r="BN61" s="175"/>
      <c r="BO61" s="223"/>
      <c r="BP61" s="223"/>
      <c r="BQ61" s="197" t="n">
        <v>55</v>
      </c>
      <c r="BR61" s="205"/>
      <c r="BS61" s="198"/>
      <c r="BT61" s="198"/>
      <c r="BU61" s="198"/>
      <c r="BV61" s="198"/>
      <c r="BW61" s="198"/>
      <c r="BX61" s="198"/>
      <c r="BY61" s="198"/>
      <c r="BZ61" s="198"/>
      <c r="CA61" s="198"/>
      <c r="CB61" s="198"/>
      <c r="CC61" s="198"/>
      <c r="CD61" s="198"/>
      <c r="CE61" s="198"/>
      <c r="CF61" s="198"/>
      <c r="CG61" s="198"/>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7"/>
      <c r="DW61" s="207"/>
      <c r="DX61" s="207"/>
      <c r="DY61" s="207"/>
      <c r="DZ61" s="207"/>
      <c r="EA61" s="171"/>
    </row>
    <row r="62" customFormat="false" ht="26.25" hidden="false" customHeight="true" outlineLevel="0" collapsed="false">
      <c r="A62" s="197" t="n">
        <v>35</v>
      </c>
      <c r="B62" s="198"/>
      <c r="C62" s="198"/>
      <c r="D62" s="198"/>
      <c r="E62" s="198"/>
      <c r="F62" s="198"/>
      <c r="G62" s="198"/>
      <c r="H62" s="198"/>
      <c r="I62" s="198"/>
      <c r="J62" s="198"/>
      <c r="K62" s="198"/>
      <c r="L62" s="198"/>
      <c r="M62" s="198"/>
      <c r="N62" s="198"/>
      <c r="O62" s="198"/>
      <c r="P62" s="198"/>
      <c r="Q62" s="234"/>
      <c r="R62" s="234"/>
      <c r="S62" s="234"/>
      <c r="T62" s="234"/>
      <c r="U62" s="234"/>
      <c r="V62" s="235"/>
      <c r="W62" s="235"/>
      <c r="X62" s="235"/>
      <c r="Y62" s="235"/>
      <c r="Z62" s="235"/>
      <c r="AA62" s="236"/>
      <c r="AB62" s="236"/>
      <c r="AC62" s="236"/>
      <c r="AD62" s="236"/>
      <c r="AE62" s="236"/>
      <c r="AF62" s="202"/>
      <c r="AG62" s="202"/>
      <c r="AH62" s="202"/>
      <c r="AI62" s="202"/>
      <c r="AJ62" s="202"/>
      <c r="AK62" s="237"/>
      <c r="AL62" s="237"/>
      <c r="AM62" s="237"/>
      <c r="AN62" s="237"/>
      <c r="AO62" s="237"/>
      <c r="AP62" s="235"/>
      <c r="AQ62" s="235"/>
      <c r="AR62" s="235"/>
      <c r="AS62" s="235"/>
      <c r="AT62" s="235"/>
      <c r="AU62" s="235"/>
      <c r="AV62" s="235"/>
      <c r="AW62" s="235"/>
      <c r="AX62" s="235"/>
      <c r="AY62" s="235"/>
      <c r="AZ62" s="238"/>
      <c r="BA62" s="238"/>
      <c r="BB62" s="238"/>
      <c r="BC62" s="238"/>
      <c r="BD62" s="238"/>
      <c r="BE62" s="204"/>
      <c r="BF62" s="204"/>
      <c r="BG62" s="204"/>
      <c r="BH62" s="204"/>
      <c r="BI62" s="204"/>
      <c r="BJ62" s="239" t="s">
        <v>314</v>
      </c>
      <c r="BK62" s="239"/>
      <c r="BL62" s="239"/>
      <c r="BM62" s="239"/>
      <c r="BN62" s="239"/>
      <c r="BO62" s="223"/>
      <c r="BP62" s="223"/>
      <c r="BQ62" s="197" t="n">
        <v>56</v>
      </c>
      <c r="BR62" s="205"/>
      <c r="BS62" s="198"/>
      <c r="BT62" s="198"/>
      <c r="BU62" s="198"/>
      <c r="BV62" s="198"/>
      <c r="BW62" s="198"/>
      <c r="BX62" s="198"/>
      <c r="BY62" s="198"/>
      <c r="BZ62" s="198"/>
      <c r="CA62" s="198"/>
      <c r="CB62" s="198"/>
      <c r="CC62" s="198"/>
      <c r="CD62" s="198"/>
      <c r="CE62" s="198"/>
      <c r="CF62" s="198"/>
      <c r="CG62" s="198"/>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7"/>
      <c r="DW62" s="207"/>
      <c r="DX62" s="207"/>
      <c r="DY62" s="207"/>
      <c r="DZ62" s="207"/>
      <c r="EA62" s="171"/>
    </row>
    <row r="63" customFormat="false" ht="26.25" hidden="false" customHeight="true" outlineLevel="0" collapsed="false">
      <c r="A63" s="214" t="s">
        <v>295</v>
      </c>
      <c r="B63" s="215" t="s">
        <v>315</v>
      </c>
      <c r="C63" s="215"/>
      <c r="D63" s="215"/>
      <c r="E63" s="215"/>
      <c r="F63" s="215"/>
      <c r="G63" s="215"/>
      <c r="H63" s="215"/>
      <c r="I63" s="215"/>
      <c r="J63" s="215"/>
      <c r="K63" s="215"/>
      <c r="L63" s="215"/>
      <c r="M63" s="215"/>
      <c r="N63" s="215"/>
      <c r="O63" s="215"/>
      <c r="P63" s="215"/>
      <c r="Q63" s="240"/>
      <c r="R63" s="240"/>
      <c r="S63" s="240"/>
      <c r="T63" s="240"/>
      <c r="U63" s="240"/>
      <c r="V63" s="241"/>
      <c r="W63" s="241"/>
      <c r="X63" s="241"/>
      <c r="Y63" s="241"/>
      <c r="Z63" s="241"/>
      <c r="AA63" s="242"/>
      <c r="AB63" s="242"/>
      <c r="AC63" s="242"/>
      <c r="AD63" s="242"/>
      <c r="AE63" s="242"/>
      <c r="AF63" s="219" t="n">
        <v>1849</v>
      </c>
      <c r="AG63" s="219"/>
      <c r="AH63" s="219"/>
      <c r="AI63" s="219"/>
      <c r="AJ63" s="219"/>
      <c r="AK63" s="220"/>
      <c r="AL63" s="220"/>
      <c r="AM63" s="220"/>
      <c r="AN63" s="220"/>
      <c r="AO63" s="220"/>
      <c r="AP63" s="217" t="n">
        <v>8400</v>
      </c>
      <c r="AQ63" s="217"/>
      <c r="AR63" s="217"/>
      <c r="AS63" s="217"/>
      <c r="AT63" s="217"/>
      <c r="AU63" s="217" t="n">
        <v>4449</v>
      </c>
      <c r="AV63" s="217"/>
      <c r="AW63" s="217"/>
      <c r="AX63" s="217"/>
      <c r="AY63" s="217"/>
      <c r="AZ63" s="243"/>
      <c r="BA63" s="243"/>
      <c r="BB63" s="243"/>
      <c r="BC63" s="243"/>
      <c r="BD63" s="243"/>
      <c r="BE63" s="221"/>
      <c r="BF63" s="221"/>
      <c r="BG63" s="221"/>
      <c r="BH63" s="221"/>
      <c r="BI63" s="221"/>
      <c r="BJ63" s="219" t="s">
        <v>47</v>
      </c>
      <c r="BK63" s="219"/>
      <c r="BL63" s="219"/>
      <c r="BM63" s="219"/>
      <c r="BN63" s="219"/>
      <c r="BO63" s="223"/>
      <c r="BP63" s="223"/>
      <c r="BQ63" s="197" t="n">
        <v>57</v>
      </c>
      <c r="BR63" s="205"/>
      <c r="BS63" s="198"/>
      <c r="BT63" s="198"/>
      <c r="BU63" s="198"/>
      <c r="BV63" s="198"/>
      <c r="BW63" s="198"/>
      <c r="BX63" s="198"/>
      <c r="BY63" s="198"/>
      <c r="BZ63" s="198"/>
      <c r="CA63" s="198"/>
      <c r="CB63" s="198"/>
      <c r="CC63" s="198"/>
      <c r="CD63" s="198"/>
      <c r="CE63" s="198"/>
      <c r="CF63" s="198"/>
      <c r="CG63" s="198"/>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7"/>
      <c r="DW63" s="207"/>
      <c r="DX63" s="207"/>
      <c r="DY63" s="207"/>
      <c r="DZ63" s="207"/>
      <c r="EA63" s="171"/>
    </row>
    <row r="64" customFormat="false" ht="26.25" hidden="false" customHeight="true" outlineLevel="0" collapsed="false">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197" t="n">
        <v>58</v>
      </c>
      <c r="BR64" s="205"/>
      <c r="BS64" s="198"/>
      <c r="BT64" s="198"/>
      <c r="BU64" s="198"/>
      <c r="BV64" s="198"/>
      <c r="BW64" s="198"/>
      <c r="BX64" s="198"/>
      <c r="BY64" s="198"/>
      <c r="BZ64" s="198"/>
      <c r="CA64" s="198"/>
      <c r="CB64" s="198"/>
      <c r="CC64" s="198"/>
      <c r="CD64" s="198"/>
      <c r="CE64" s="198"/>
      <c r="CF64" s="198"/>
      <c r="CG64" s="198"/>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7"/>
      <c r="DW64" s="207"/>
      <c r="DX64" s="207"/>
      <c r="DY64" s="207"/>
      <c r="DZ64" s="207"/>
      <c r="EA64" s="171"/>
    </row>
    <row r="65" customFormat="false" ht="26.25" hidden="false" customHeight="true" outlineLevel="0" collapsed="false">
      <c r="A65" s="175" t="s">
        <v>316</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223"/>
      <c r="BF65" s="223"/>
      <c r="BG65" s="223"/>
      <c r="BH65" s="223"/>
      <c r="BI65" s="223"/>
      <c r="BJ65" s="223"/>
      <c r="BK65" s="223"/>
      <c r="BL65" s="223"/>
      <c r="BM65" s="223"/>
      <c r="BN65" s="223"/>
      <c r="BO65" s="223"/>
      <c r="BP65" s="223"/>
      <c r="BQ65" s="197" t="n">
        <v>59</v>
      </c>
      <c r="BR65" s="205"/>
      <c r="BS65" s="198"/>
      <c r="BT65" s="198"/>
      <c r="BU65" s="198"/>
      <c r="BV65" s="198"/>
      <c r="BW65" s="198"/>
      <c r="BX65" s="198"/>
      <c r="BY65" s="198"/>
      <c r="BZ65" s="198"/>
      <c r="CA65" s="198"/>
      <c r="CB65" s="198"/>
      <c r="CC65" s="198"/>
      <c r="CD65" s="198"/>
      <c r="CE65" s="198"/>
      <c r="CF65" s="198"/>
      <c r="CG65" s="198"/>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7"/>
      <c r="DW65" s="207"/>
      <c r="DX65" s="207"/>
      <c r="DY65" s="207"/>
      <c r="DZ65" s="207"/>
      <c r="EA65" s="171"/>
    </row>
    <row r="66" customFormat="false" ht="26.25" hidden="false" customHeight="true" outlineLevel="0" collapsed="false">
      <c r="A66" s="179" t="s">
        <v>317</v>
      </c>
      <c r="B66" s="179"/>
      <c r="C66" s="179"/>
      <c r="D66" s="179"/>
      <c r="E66" s="179"/>
      <c r="F66" s="179"/>
      <c r="G66" s="179"/>
      <c r="H66" s="179"/>
      <c r="I66" s="179"/>
      <c r="J66" s="179"/>
      <c r="K66" s="179"/>
      <c r="L66" s="179"/>
      <c r="M66" s="179"/>
      <c r="N66" s="179"/>
      <c r="O66" s="179"/>
      <c r="P66" s="179"/>
      <c r="Q66" s="180" t="s">
        <v>299</v>
      </c>
      <c r="R66" s="180"/>
      <c r="S66" s="180"/>
      <c r="T66" s="180"/>
      <c r="U66" s="180"/>
      <c r="V66" s="180" t="s">
        <v>300</v>
      </c>
      <c r="W66" s="180"/>
      <c r="X66" s="180"/>
      <c r="Y66" s="180"/>
      <c r="Z66" s="180"/>
      <c r="AA66" s="180" t="s">
        <v>301</v>
      </c>
      <c r="AB66" s="180"/>
      <c r="AC66" s="180"/>
      <c r="AD66" s="180"/>
      <c r="AE66" s="180"/>
      <c r="AF66" s="244" t="s">
        <v>302</v>
      </c>
      <c r="AG66" s="244"/>
      <c r="AH66" s="244"/>
      <c r="AI66" s="244"/>
      <c r="AJ66" s="244"/>
      <c r="AK66" s="180" t="s">
        <v>274</v>
      </c>
      <c r="AL66" s="180"/>
      <c r="AM66" s="180"/>
      <c r="AN66" s="180"/>
      <c r="AO66" s="180"/>
      <c r="AP66" s="180" t="s">
        <v>303</v>
      </c>
      <c r="AQ66" s="180"/>
      <c r="AR66" s="180"/>
      <c r="AS66" s="180"/>
      <c r="AT66" s="180"/>
      <c r="AU66" s="180" t="s">
        <v>318</v>
      </c>
      <c r="AV66" s="180"/>
      <c r="AW66" s="180"/>
      <c r="AX66" s="180"/>
      <c r="AY66" s="180"/>
      <c r="AZ66" s="184" t="s">
        <v>276</v>
      </c>
      <c r="BA66" s="184"/>
      <c r="BB66" s="184"/>
      <c r="BC66" s="184"/>
      <c r="BD66" s="184"/>
      <c r="BE66" s="223"/>
      <c r="BF66" s="223"/>
      <c r="BG66" s="223"/>
      <c r="BH66" s="223"/>
      <c r="BI66" s="223"/>
      <c r="BJ66" s="223"/>
      <c r="BK66" s="223"/>
      <c r="BL66" s="223"/>
      <c r="BM66" s="223"/>
      <c r="BN66" s="223"/>
      <c r="BO66" s="223"/>
      <c r="BP66" s="223"/>
      <c r="BQ66" s="197" t="n">
        <v>60</v>
      </c>
      <c r="BR66" s="245"/>
      <c r="BS66" s="246"/>
      <c r="BT66" s="246"/>
      <c r="BU66" s="246"/>
      <c r="BV66" s="246"/>
      <c r="BW66" s="246"/>
      <c r="BX66" s="246"/>
      <c r="BY66" s="246"/>
      <c r="BZ66" s="246"/>
      <c r="CA66" s="246"/>
      <c r="CB66" s="246"/>
      <c r="CC66" s="246"/>
      <c r="CD66" s="246"/>
      <c r="CE66" s="246"/>
      <c r="CF66" s="246"/>
      <c r="CG66" s="246"/>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8"/>
      <c r="DW66" s="248"/>
      <c r="DX66" s="248"/>
      <c r="DY66" s="248"/>
      <c r="DZ66" s="248"/>
      <c r="EA66" s="171"/>
    </row>
    <row r="67" customFormat="false" ht="26.25" hidden="false" customHeight="true" outlineLevel="0" collapsed="false">
      <c r="A67" s="179"/>
      <c r="B67" s="179"/>
      <c r="C67" s="179"/>
      <c r="D67" s="179"/>
      <c r="E67" s="179"/>
      <c r="F67" s="179"/>
      <c r="G67" s="179"/>
      <c r="H67" s="179"/>
      <c r="I67" s="179"/>
      <c r="J67" s="179"/>
      <c r="K67" s="179"/>
      <c r="L67" s="179"/>
      <c r="M67" s="179"/>
      <c r="N67" s="179"/>
      <c r="O67" s="179"/>
      <c r="P67" s="179"/>
      <c r="Q67" s="180"/>
      <c r="R67" s="180"/>
      <c r="S67" s="180"/>
      <c r="T67" s="180"/>
      <c r="U67" s="180"/>
      <c r="V67" s="180"/>
      <c r="W67" s="180"/>
      <c r="X67" s="180"/>
      <c r="Y67" s="180"/>
      <c r="Z67" s="180"/>
      <c r="AA67" s="180"/>
      <c r="AB67" s="180"/>
      <c r="AC67" s="180"/>
      <c r="AD67" s="180"/>
      <c r="AE67" s="180"/>
      <c r="AF67" s="244"/>
      <c r="AG67" s="244"/>
      <c r="AH67" s="244"/>
      <c r="AI67" s="244"/>
      <c r="AJ67" s="244"/>
      <c r="AK67" s="180"/>
      <c r="AL67" s="180"/>
      <c r="AM67" s="180"/>
      <c r="AN67" s="180"/>
      <c r="AO67" s="180"/>
      <c r="AP67" s="180"/>
      <c r="AQ67" s="180"/>
      <c r="AR67" s="180"/>
      <c r="AS67" s="180"/>
      <c r="AT67" s="180"/>
      <c r="AU67" s="180"/>
      <c r="AV67" s="180"/>
      <c r="AW67" s="180"/>
      <c r="AX67" s="180"/>
      <c r="AY67" s="180"/>
      <c r="AZ67" s="184"/>
      <c r="BA67" s="184"/>
      <c r="BB67" s="184"/>
      <c r="BC67" s="184"/>
      <c r="BD67" s="184"/>
      <c r="BE67" s="223"/>
      <c r="BF67" s="223"/>
      <c r="BG67" s="223"/>
      <c r="BH67" s="223"/>
      <c r="BI67" s="223"/>
      <c r="BJ67" s="223"/>
      <c r="BK67" s="223"/>
      <c r="BL67" s="223"/>
      <c r="BM67" s="223"/>
      <c r="BN67" s="223"/>
      <c r="BO67" s="223"/>
      <c r="BP67" s="223"/>
      <c r="BQ67" s="197" t="n">
        <v>61</v>
      </c>
      <c r="BR67" s="245"/>
      <c r="BS67" s="246"/>
      <c r="BT67" s="246"/>
      <c r="BU67" s="246"/>
      <c r="BV67" s="246"/>
      <c r="BW67" s="246"/>
      <c r="BX67" s="246"/>
      <c r="BY67" s="246"/>
      <c r="BZ67" s="246"/>
      <c r="CA67" s="246"/>
      <c r="CB67" s="246"/>
      <c r="CC67" s="246"/>
      <c r="CD67" s="246"/>
      <c r="CE67" s="246"/>
      <c r="CF67" s="246"/>
      <c r="CG67" s="246"/>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8"/>
      <c r="DW67" s="248"/>
      <c r="DX67" s="248"/>
      <c r="DY67" s="248"/>
      <c r="DZ67" s="248"/>
      <c r="EA67" s="171"/>
    </row>
    <row r="68" customFormat="false" ht="26.25" hidden="false" customHeight="true" outlineLevel="0" collapsed="false">
      <c r="A68" s="186" t="n">
        <v>1</v>
      </c>
      <c r="B68" s="187" t="s">
        <v>319</v>
      </c>
      <c r="C68" s="187"/>
      <c r="D68" s="187"/>
      <c r="E68" s="187"/>
      <c r="F68" s="187"/>
      <c r="G68" s="187"/>
      <c r="H68" s="187"/>
      <c r="I68" s="187"/>
      <c r="J68" s="187"/>
      <c r="K68" s="187"/>
      <c r="L68" s="187"/>
      <c r="M68" s="187"/>
      <c r="N68" s="187"/>
      <c r="O68" s="187"/>
      <c r="P68" s="187"/>
      <c r="Q68" s="188" t="n">
        <v>88</v>
      </c>
      <c r="R68" s="188"/>
      <c r="S68" s="188"/>
      <c r="T68" s="188"/>
      <c r="U68" s="188"/>
      <c r="V68" s="189" t="n">
        <v>86</v>
      </c>
      <c r="W68" s="189"/>
      <c r="X68" s="189"/>
      <c r="Y68" s="189"/>
      <c r="Z68" s="189"/>
      <c r="AA68" s="189" t="n">
        <v>3</v>
      </c>
      <c r="AB68" s="189"/>
      <c r="AC68" s="189"/>
      <c r="AD68" s="189"/>
      <c r="AE68" s="189"/>
      <c r="AF68" s="189" t="n">
        <v>3</v>
      </c>
      <c r="AG68" s="189"/>
      <c r="AH68" s="189"/>
      <c r="AI68" s="189"/>
      <c r="AJ68" s="189"/>
      <c r="AK68" s="189" t="s">
        <v>47</v>
      </c>
      <c r="AL68" s="189"/>
      <c r="AM68" s="189"/>
      <c r="AN68" s="189"/>
      <c r="AO68" s="189"/>
      <c r="AP68" s="189" t="s">
        <v>47</v>
      </c>
      <c r="AQ68" s="189"/>
      <c r="AR68" s="189"/>
      <c r="AS68" s="189"/>
      <c r="AT68" s="189"/>
      <c r="AU68" s="189" t="s">
        <v>47</v>
      </c>
      <c r="AV68" s="189"/>
      <c r="AW68" s="189"/>
      <c r="AX68" s="189"/>
      <c r="AY68" s="189"/>
      <c r="AZ68" s="193"/>
      <c r="BA68" s="193"/>
      <c r="BB68" s="193"/>
      <c r="BC68" s="193"/>
      <c r="BD68" s="193"/>
      <c r="BE68" s="223"/>
      <c r="BF68" s="223"/>
      <c r="BG68" s="223"/>
      <c r="BH68" s="223"/>
      <c r="BI68" s="223"/>
      <c r="BJ68" s="223"/>
      <c r="BK68" s="223"/>
      <c r="BL68" s="223"/>
      <c r="BM68" s="223"/>
      <c r="BN68" s="223"/>
      <c r="BO68" s="223"/>
      <c r="BP68" s="223"/>
      <c r="BQ68" s="197" t="n">
        <v>62</v>
      </c>
      <c r="BR68" s="245"/>
      <c r="BS68" s="246"/>
      <c r="BT68" s="246"/>
      <c r="BU68" s="246"/>
      <c r="BV68" s="246"/>
      <c r="BW68" s="246"/>
      <c r="BX68" s="246"/>
      <c r="BY68" s="246"/>
      <c r="BZ68" s="246"/>
      <c r="CA68" s="246"/>
      <c r="CB68" s="246"/>
      <c r="CC68" s="246"/>
      <c r="CD68" s="246"/>
      <c r="CE68" s="246"/>
      <c r="CF68" s="246"/>
      <c r="CG68" s="246"/>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8"/>
      <c r="DW68" s="248"/>
      <c r="DX68" s="248"/>
      <c r="DY68" s="248"/>
      <c r="DZ68" s="248"/>
      <c r="EA68" s="171"/>
    </row>
    <row r="69" customFormat="false" ht="26.25" hidden="false" customHeight="true" outlineLevel="0" collapsed="false">
      <c r="A69" s="197" t="n">
        <v>2</v>
      </c>
      <c r="B69" s="198" t="s">
        <v>320</v>
      </c>
      <c r="C69" s="198"/>
      <c r="D69" s="198"/>
      <c r="E69" s="198"/>
      <c r="F69" s="198"/>
      <c r="G69" s="198"/>
      <c r="H69" s="198"/>
      <c r="I69" s="198"/>
      <c r="J69" s="198"/>
      <c r="K69" s="198"/>
      <c r="L69" s="198"/>
      <c r="M69" s="198"/>
      <c r="N69" s="198"/>
      <c r="O69" s="198"/>
      <c r="P69" s="198"/>
      <c r="Q69" s="199" t="n">
        <v>7567</v>
      </c>
      <c r="R69" s="199"/>
      <c r="S69" s="199"/>
      <c r="T69" s="199"/>
      <c r="U69" s="199"/>
      <c r="V69" s="200" t="n">
        <v>7557</v>
      </c>
      <c r="W69" s="200"/>
      <c r="X69" s="200"/>
      <c r="Y69" s="200"/>
      <c r="Z69" s="200"/>
      <c r="AA69" s="200" t="n">
        <v>10</v>
      </c>
      <c r="AB69" s="200"/>
      <c r="AC69" s="200"/>
      <c r="AD69" s="200"/>
      <c r="AE69" s="200"/>
      <c r="AF69" s="200" t="n">
        <v>10</v>
      </c>
      <c r="AG69" s="200"/>
      <c r="AH69" s="200"/>
      <c r="AI69" s="200"/>
      <c r="AJ69" s="200"/>
      <c r="AK69" s="200" t="s">
        <v>47</v>
      </c>
      <c r="AL69" s="200"/>
      <c r="AM69" s="200"/>
      <c r="AN69" s="200"/>
      <c r="AO69" s="200"/>
      <c r="AP69" s="200" t="s">
        <v>47</v>
      </c>
      <c r="AQ69" s="200"/>
      <c r="AR69" s="200"/>
      <c r="AS69" s="200"/>
      <c r="AT69" s="200"/>
      <c r="AU69" s="200" t="s">
        <v>47</v>
      </c>
      <c r="AV69" s="200"/>
      <c r="AW69" s="200"/>
      <c r="AX69" s="200"/>
      <c r="AY69" s="200"/>
      <c r="AZ69" s="204"/>
      <c r="BA69" s="204"/>
      <c r="BB69" s="204"/>
      <c r="BC69" s="204"/>
      <c r="BD69" s="204"/>
      <c r="BE69" s="223"/>
      <c r="BF69" s="223"/>
      <c r="BG69" s="223"/>
      <c r="BH69" s="223"/>
      <c r="BI69" s="223"/>
      <c r="BJ69" s="223"/>
      <c r="BK69" s="223"/>
      <c r="BL69" s="223"/>
      <c r="BM69" s="223"/>
      <c r="BN69" s="223"/>
      <c r="BO69" s="223"/>
      <c r="BP69" s="223"/>
      <c r="BQ69" s="197" t="n">
        <v>63</v>
      </c>
      <c r="BR69" s="245"/>
      <c r="BS69" s="246"/>
      <c r="BT69" s="246"/>
      <c r="BU69" s="246"/>
      <c r="BV69" s="246"/>
      <c r="BW69" s="246"/>
      <c r="BX69" s="246"/>
      <c r="BY69" s="246"/>
      <c r="BZ69" s="246"/>
      <c r="CA69" s="246"/>
      <c r="CB69" s="246"/>
      <c r="CC69" s="246"/>
      <c r="CD69" s="246"/>
      <c r="CE69" s="246"/>
      <c r="CF69" s="246"/>
      <c r="CG69" s="246"/>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8"/>
      <c r="DW69" s="248"/>
      <c r="DX69" s="248"/>
      <c r="DY69" s="248"/>
      <c r="DZ69" s="248"/>
      <c r="EA69" s="171"/>
    </row>
    <row r="70" customFormat="false" ht="26.25" hidden="false" customHeight="true" outlineLevel="0" collapsed="false">
      <c r="A70" s="197" t="n">
        <v>3</v>
      </c>
      <c r="B70" s="198" t="s">
        <v>321</v>
      </c>
      <c r="C70" s="198"/>
      <c r="D70" s="198"/>
      <c r="E70" s="198"/>
      <c r="F70" s="198"/>
      <c r="G70" s="198"/>
      <c r="H70" s="198"/>
      <c r="I70" s="198"/>
      <c r="J70" s="198"/>
      <c r="K70" s="198"/>
      <c r="L70" s="198"/>
      <c r="M70" s="198"/>
      <c r="N70" s="198"/>
      <c r="O70" s="198"/>
      <c r="P70" s="198"/>
      <c r="Q70" s="199" t="n">
        <v>74</v>
      </c>
      <c r="R70" s="199"/>
      <c r="S70" s="199"/>
      <c r="T70" s="199"/>
      <c r="U70" s="199"/>
      <c r="V70" s="200" t="n">
        <v>74</v>
      </c>
      <c r="W70" s="200"/>
      <c r="X70" s="200"/>
      <c r="Y70" s="200"/>
      <c r="Z70" s="200"/>
      <c r="AA70" s="200" t="n">
        <v>0</v>
      </c>
      <c r="AB70" s="200"/>
      <c r="AC70" s="200"/>
      <c r="AD70" s="200"/>
      <c r="AE70" s="200"/>
      <c r="AF70" s="200" t="n">
        <v>0</v>
      </c>
      <c r="AG70" s="200"/>
      <c r="AH70" s="200"/>
      <c r="AI70" s="200"/>
      <c r="AJ70" s="200"/>
      <c r="AK70" s="200" t="s">
        <v>47</v>
      </c>
      <c r="AL70" s="200"/>
      <c r="AM70" s="200"/>
      <c r="AN70" s="200"/>
      <c r="AO70" s="200"/>
      <c r="AP70" s="200" t="s">
        <v>47</v>
      </c>
      <c r="AQ70" s="200"/>
      <c r="AR70" s="200"/>
      <c r="AS70" s="200"/>
      <c r="AT70" s="200"/>
      <c r="AU70" s="200" t="s">
        <v>47</v>
      </c>
      <c r="AV70" s="200"/>
      <c r="AW70" s="200"/>
      <c r="AX70" s="200"/>
      <c r="AY70" s="200"/>
      <c r="AZ70" s="204"/>
      <c r="BA70" s="204"/>
      <c r="BB70" s="204"/>
      <c r="BC70" s="204"/>
      <c r="BD70" s="204"/>
      <c r="BE70" s="223"/>
      <c r="BF70" s="223"/>
      <c r="BG70" s="223"/>
      <c r="BH70" s="223"/>
      <c r="BI70" s="223"/>
      <c r="BJ70" s="223"/>
      <c r="BK70" s="223"/>
      <c r="BL70" s="223"/>
      <c r="BM70" s="223"/>
      <c r="BN70" s="223"/>
      <c r="BO70" s="223"/>
      <c r="BP70" s="223"/>
      <c r="BQ70" s="197" t="n">
        <v>64</v>
      </c>
      <c r="BR70" s="245"/>
      <c r="BS70" s="246"/>
      <c r="BT70" s="246"/>
      <c r="BU70" s="246"/>
      <c r="BV70" s="246"/>
      <c r="BW70" s="246"/>
      <c r="BX70" s="246"/>
      <c r="BY70" s="246"/>
      <c r="BZ70" s="246"/>
      <c r="CA70" s="246"/>
      <c r="CB70" s="246"/>
      <c r="CC70" s="246"/>
      <c r="CD70" s="246"/>
      <c r="CE70" s="246"/>
      <c r="CF70" s="246"/>
      <c r="CG70" s="246"/>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8"/>
      <c r="DW70" s="248"/>
      <c r="DX70" s="248"/>
      <c r="DY70" s="248"/>
      <c r="DZ70" s="248"/>
      <c r="EA70" s="171"/>
    </row>
    <row r="71" customFormat="false" ht="26.25" hidden="false" customHeight="true" outlineLevel="0" collapsed="false">
      <c r="A71" s="197" t="n">
        <v>4</v>
      </c>
      <c r="B71" s="198" t="s">
        <v>322</v>
      </c>
      <c r="C71" s="198"/>
      <c r="D71" s="198"/>
      <c r="E71" s="198"/>
      <c r="F71" s="198"/>
      <c r="G71" s="198"/>
      <c r="H71" s="198"/>
      <c r="I71" s="198"/>
      <c r="J71" s="198"/>
      <c r="K71" s="198"/>
      <c r="L71" s="198"/>
      <c r="M71" s="198"/>
      <c r="N71" s="198"/>
      <c r="O71" s="198"/>
      <c r="P71" s="198"/>
      <c r="Q71" s="199" t="n">
        <v>203</v>
      </c>
      <c r="R71" s="199"/>
      <c r="S71" s="199"/>
      <c r="T71" s="199"/>
      <c r="U71" s="199"/>
      <c r="V71" s="200" t="n">
        <v>193</v>
      </c>
      <c r="W71" s="200"/>
      <c r="X71" s="200"/>
      <c r="Y71" s="200"/>
      <c r="Z71" s="200"/>
      <c r="AA71" s="200" t="n">
        <v>11</v>
      </c>
      <c r="AB71" s="200"/>
      <c r="AC71" s="200"/>
      <c r="AD71" s="200"/>
      <c r="AE71" s="200"/>
      <c r="AF71" s="200" t="n">
        <v>11</v>
      </c>
      <c r="AG71" s="200"/>
      <c r="AH71" s="200"/>
      <c r="AI71" s="200"/>
      <c r="AJ71" s="200"/>
      <c r="AK71" s="200" t="s">
        <v>47</v>
      </c>
      <c r="AL71" s="200"/>
      <c r="AM71" s="200"/>
      <c r="AN71" s="200"/>
      <c r="AO71" s="200"/>
      <c r="AP71" s="200" t="s">
        <v>47</v>
      </c>
      <c r="AQ71" s="200"/>
      <c r="AR71" s="200"/>
      <c r="AS71" s="200"/>
      <c r="AT71" s="200"/>
      <c r="AU71" s="200" t="s">
        <v>47</v>
      </c>
      <c r="AV71" s="200"/>
      <c r="AW71" s="200"/>
      <c r="AX71" s="200"/>
      <c r="AY71" s="200"/>
      <c r="AZ71" s="204"/>
      <c r="BA71" s="204"/>
      <c r="BB71" s="204"/>
      <c r="BC71" s="204"/>
      <c r="BD71" s="204"/>
      <c r="BE71" s="223"/>
      <c r="BF71" s="223"/>
      <c r="BG71" s="223"/>
      <c r="BH71" s="223"/>
      <c r="BI71" s="223"/>
      <c r="BJ71" s="223"/>
      <c r="BK71" s="223"/>
      <c r="BL71" s="223"/>
      <c r="BM71" s="223"/>
      <c r="BN71" s="223"/>
      <c r="BO71" s="223"/>
      <c r="BP71" s="223"/>
      <c r="BQ71" s="197" t="n">
        <v>65</v>
      </c>
      <c r="BR71" s="245"/>
      <c r="BS71" s="246"/>
      <c r="BT71" s="246"/>
      <c r="BU71" s="246"/>
      <c r="BV71" s="246"/>
      <c r="BW71" s="246"/>
      <c r="BX71" s="246"/>
      <c r="BY71" s="246"/>
      <c r="BZ71" s="246"/>
      <c r="CA71" s="246"/>
      <c r="CB71" s="246"/>
      <c r="CC71" s="246"/>
      <c r="CD71" s="246"/>
      <c r="CE71" s="246"/>
      <c r="CF71" s="246"/>
      <c r="CG71" s="246"/>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8"/>
      <c r="DW71" s="248"/>
      <c r="DX71" s="248"/>
      <c r="DY71" s="248"/>
      <c r="DZ71" s="248"/>
      <c r="EA71" s="171"/>
    </row>
    <row r="72" customFormat="false" ht="26.25" hidden="false" customHeight="true" outlineLevel="0" collapsed="false">
      <c r="A72" s="197" t="n">
        <v>5</v>
      </c>
      <c r="B72" s="198" t="s">
        <v>323</v>
      </c>
      <c r="C72" s="198"/>
      <c r="D72" s="198"/>
      <c r="E72" s="198"/>
      <c r="F72" s="198"/>
      <c r="G72" s="198"/>
      <c r="H72" s="198"/>
      <c r="I72" s="198"/>
      <c r="J72" s="198"/>
      <c r="K72" s="198"/>
      <c r="L72" s="198"/>
      <c r="M72" s="198"/>
      <c r="N72" s="198"/>
      <c r="O72" s="198"/>
      <c r="P72" s="198"/>
      <c r="Q72" s="199" t="n">
        <v>495</v>
      </c>
      <c r="R72" s="199"/>
      <c r="S72" s="199"/>
      <c r="T72" s="199"/>
      <c r="U72" s="199"/>
      <c r="V72" s="200" t="n">
        <v>493</v>
      </c>
      <c r="W72" s="200"/>
      <c r="X72" s="200"/>
      <c r="Y72" s="200"/>
      <c r="Z72" s="200"/>
      <c r="AA72" s="200" t="n">
        <v>1</v>
      </c>
      <c r="AB72" s="200"/>
      <c r="AC72" s="200"/>
      <c r="AD72" s="200"/>
      <c r="AE72" s="200"/>
      <c r="AF72" s="200" t="n">
        <v>1</v>
      </c>
      <c r="AG72" s="200"/>
      <c r="AH72" s="200"/>
      <c r="AI72" s="200"/>
      <c r="AJ72" s="200"/>
      <c r="AK72" s="200" t="n">
        <v>298</v>
      </c>
      <c r="AL72" s="200"/>
      <c r="AM72" s="200"/>
      <c r="AN72" s="200"/>
      <c r="AO72" s="200"/>
      <c r="AP72" s="200" t="s">
        <v>47</v>
      </c>
      <c r="AQ72" s="200"/>
      <c r="AR72" s="200"/>
      <c r="AS72" s="200"/>
      <c r="AT72" s="200"/>
      <c r="AU72" s="200" t="s">
        <v>47</v>
      </c>
      <c r="AV72" s="200"/>
      <c r="AW72" s="200"/>
      <c r="AX72" s="200"/>
      <c r="AY72" s="200"/>
      <c r="AZ72" s="204"/>
      <c r="BA72" s="204"/>
      <c r="BB72" s="204"/>
      <c r="BC72" s="204"/>
      <c r="BD72" s="204"/>
      <c r="BE72" s="223"/>
      <c r="BF72" s="223"/>
      <c r="BG72" s="223"/>
      <c r="BH72" s="223"/>
      <c r="BI72" s="223"/>
      <c r="BJ72" s="223"/>
      <c r="BK72" s="223"/>
      <c r="BL72" s="223"/>
      <c r="BM72" s="223"/>
      <c r="BN72" s="223"/>
      <c r="BO72" s="223"/>
      <c r="BP72" s="223"/>
      <c r="BQ72" s="197" t="n">
        <v>66</v>
      </c>
      <c r="BR72" s="245"/>
      <c r="BS72" s="246"/>
      <c r="BT72" s="246"/>
      <c r="BU72" s="246"/>
      <c r="BV72" s="246"/>
      <c r="BW72" s="246"/>
      <c r="BX72" s="246"/>
      <c r="BY72" s="246"/>
      <c r="BZ72" s="246"/>
      <c r="CA72" s="246"/>
      <c r="CB72" s="246"/>
      <c r="CC72" s="246"/>
      <c r="CD72" s="246"/>
      <c r="CE72" s="246"/>
      <c r="CF72" s="246"/>
      <c r="CG72" s="246"/>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8"/>
      <c r="DW72" s="248"/>
      <c r="DX72" s="248"/>
      <c r="DY72" s="248"/>
      <c r="DZ72" s="248"/>
      <c r="EA72" s="171"/>
    </row>
    <row r="73" customFormat="false" ht="26.25" hidden="false" customHeight="true" outlineLevel="0" collapsed="false">
      <c r="A73" s="197" t="n">
        <v>6</v>
      </c>
      <c r="B73" s="198" t="s">
        <v>324</v>
      </c>
      <c r="C73" s="198"/>
      <c r="D73" s="198"/>
      <c r="E73" s="198"/>
      <c r="F73" s="198"/>
      <c r="G73" s="198"/>
      <c r="H73" s="198"/>
      <c r="I73" s="198"/>
      <c r="J73" s="198"/>
      <c r="K73" s="198"/>
      <c r="L73" s="198"/>
      <c r="M73" s="198"/>
      <c r="N73" s="198"/>
      <c r="O73" s="198"/>
      <c r="P73" s="198"/>
      <c r="Q73" s="199" t="n">
        <v>68</v>
      </c>
      <c r="R73" s="199"/>
      <c r="S73" s="199"/>
      <c r="T73" s="199"/>
      <c r="U73" s="199"/>
      <c r="V73" s="200" t="n">
        <v>68</v>
      </c>
      <c r="W73" s="200"/>
      <c r="X73" s="200"/>
      <c r="Y73" s="200"/>
      <c r="Z73" s="200"/>
      <c r="AA73" s="200" t="n">
        <v>0</v>
      </c>
      <c r="AB73" s="200"/>
      <c r="AC73" s="200"/>
      <c r="AD73" s="200"/>
      <c r="AE73" s="200"/>
      <c r="AF73" s="200" t="n">
        <v>0</v>
      </c>
      <c r="AG73" s="200"/>
      <c r="AH73" s="200"/>
      <c r="AI73" s="200"/>
      <c r="AJ73" s="200"/>
      <c r="AK73" s="200" t="s">
        <v>47</v>
      </c>
      <c r="AL73" s="200"/>
      <c r="AM73" s="200"/>
      <c r="AN73" s="200"/>
      <c r="AO73" s="200"/>
      <c r="AP73" s="200" t="s">
        <v>47</v>
      </c>
      <c r="AQ73" s="200"/>
      <c r="AR73" s="200"/>
      <c r="AS73" s="200"/>
      <c r="AT73" s="200"/>
      <c r="AU73" s="200" t="s">
        <v>47</v>
      </c>
      <c r="AV73" s="200"/>
      <c r="AW73" s="200"/>
      <c r="AX73" s="200"/>
      <c r="AY73" s="200"/>
      <c r="AZ73" s="204"/>
      <c r="BA73" s="204"/>
      <c r="BB73" s="204"/>
      <c r="BC73" s="204"/>
      <c r="BD73" s="204"/>
      <c r="BE73" s="223"/>
      <c r="BF73" s="223"/>
      <c r="BG73" s="223"/>
      <c r="BH73" s="223"/>
      <c r="BI73" s="223"/>
      <c r="BJ73" s="223"/>
      <c r="BK73" s="223"/>
      <c r="BL73" s="223"/>
      <c r="BM73" s="223"/>
      <c r="BN73" s="223"/>
      <c r="BO73" s="223"/>
      <c r="BP73" s="223"/>
      <c r="BQ73" s="197" t="n">
        <v>67</v>
      </c>
      <c r="BR73" s="245"/>
      <c r="BS73" s="246"/>
      <c r="BT73" s="246"/>
      <c r="BU73" s="246"/>
      <c r="BV73" s="246"/>
      <c r="BW73" s="246"/>
      <c r="BX73" s="246"/>
      <c r="BY73" s="246"/>
      <c r="BZ73" s="246"/>
      <c r="CA73" s="246"/>
      <c r="CB73" s="246"/>
      <c r="CC73" s="246"/>
      <c r="CD73" s="246"/>
      <c r="CE73" s="246"/>
      <c r="CF73" s="246"/>
      <c r="CG73" s="246"/>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8"/>
      <c r="DW73" s="248"/>
      <c r="DX73" s="248"/>
      <c r="DY73" s="248"/>
      <c r="DZ73" s="248"/>
      <c r="EA73" s="171"/>
    </row>
    <row r="74" customFormat="false" ht="26.25" hidden="false" customHeight="true" outlineLevel="0" collapsed="false">
      <c r="A74" s="197" t="n">
        <v>7</v>
      </c>
      <c r="B74" s="198" t="s">
        <v>325</v>
      </c>
      <c r="C74" s="198"/>
      <c r="D74" s="198"/>
      <c r="E74" s="198"/>
      <c r="F74" s="198"/>
      <c r="G74" s="198"/>
      <c r="H74" s="198"/>
      <c r="I74" s="198"/>
      <c r="J74" s="198"/>
      <c r="K74" s="198"/>
      <c r="L74" s="198"/>
      <c r="M74" s="198"/>
      <c r="N74" s="198"/>
      <c r="O74" s="198"/>
      <c r="P74" s="198"/>
      <c r="Q74" s="199" t="n">
        <v>990</v>
      </c>
      <c r="R74" s="199"/>
      <c r="S74" s="199"/>
      <c r="T74" s="199"/>
      <c r="U74" s="199"/>
      <c r="V74" s="200" t="n">
        <v>895</v>
      </c>
      <c r="W74" s="200"/>
      <c r="X74" s="200"/>
      <c r="Y74" s="200"/>
      <c r="Z74" s="200"/>
      <c r="AA74" s="200" t="n">
        <v>96</v>
      </c>
      <c r="AB74" s="200"/>
      <c r="AC74" s="200"/>
      <c r="AD74" s="200"/>
      <c r="AE74" s="200"/>
      <c r="AF74" s="200" t="n">
        <v>1165</v>
      </c>
      <c r="AG74" s="200"/>
      <c r="AH74" s="200"/>
      <c r="AI74" s="200"/>
      <c r="AJ74" s="200"/>
      <c r="AK74" s="200" t="n">
        <v>2</v>
      </c>
      <c r="AL74" s="200"/>
      <c r="AM74" s="200"/>
      <c r="AN74" s="200"/>
      <c r="AO74" s="200"/>
      <c r="AP74" s="200" t="n">
        <v>2919</v>
      </c>
      <c r="AQ74" s="200"/>
      <c r="AR74" s="200"/>
      <c r="AS74" s="200"/>
      <c r="AT74" s="200"/>
      <c r="AU74" s="200" t="s">
        <v>47</v>
      </c>
      <c r="AV74" s="200"/>
      <c r="AW74" s="200"/>
      <c r="AX74" s="200"/>
      <c r="AY74" s="200"/>
      <c r="AZ74" s="204" t="s">
        <v>310</v>
      </c>
      <c r="BA74" s="204"/>
      <c r="BB74" s="204"/>
      <c r="BC74" s="204"/>
      <c r="BD74" s="204"/>
      <c r="BE74" s="223"/>
      <c r="BF74" s="223"/>
      <c r="BG74" s="223"/>
      <c r="BH74" s="223"/>
      <c r="BI74" s="223"/>
      <c r="BJ74" s="223"/>
      <c r="BK74" s="223"/>
      <c r="BL74" s="223"/>
      <c r="BM74" s="223"/>
      <c r="BN74" s="223"/>
      <c r="BO74" s="223"/>
      <c r="BP74" s="223"/>
      <c r="BQ74" s="197" t="n">
        <v>68</v>
      </c>
      <c r="BR74" s="245"/>
      <c r="BS74" s="246"/>
      <c r="BT74" s="246"/>
      <c r="BU74" s="246"/>
      <c r="BV74" s="246"/>
      <c r="BW74" s="246"/>
      <c r="BX74" s="246"/>
      <c r="BY74" s="246"/>
      <c r="BZ74" s="246"/>
      <c r="CA74" s="246"/>
      <c r="CB74" s="246"/>
      <c r="CC74" s="246"/>
      <c r="CD74" s="246"/>
      <c r="CE74" s="246"/>
      <c r="CF74" s="246"/>
      <c r="CG74" s="246"/>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8"/>
      <c r="DW74" s="248"/>
      <c r="DX74" s="248"/>
      <c r="DY74" s="248"/>
      <c r="DZ74" s="248"/>
      <c r="EA74" s="171"/>
    </row>
    <row r="75" customFormat="false" ht="26.25" hidden="false" customHeight="true" outlineLevel="0" collapsed="false">
      <c r="A75" s="197" t="n">
        <v>8</v>
      </c>
      <c r="B75" s="198" t="s">
        <v>326</v>
      </c>
      <c r="C75" s="198"/>
      <c r="D75" s="198"/>
      <c r="E75" s="198"/>
      <c r="F75" s="198"/>
      <c r="G75" s="198"/>
      <c r="H75" s="198"/>
      <c r="I75" s="198"/>
      <c r="J75" s="198"/>
      <c r="K75" s="198"/>
      <c r="L75" s="198"/>
      <c r="M75" s="198"/>
      <c r="N75" s="198"/>
      <c r="O75" s="198"/>
      <c r="P75" s="198"/>
      <c r="Q75" s="199" t="n">
        <v>217</v>
      </c>
      <c r="R75" s="199"/>
      <c r="S75" s="199"/>
      <c r="T75" s="199"/>
      <c r="U75" s="199"/>
      <c r="V75" s="200" t="n">
        <v>191</v>
      </c>
      <c r="W75" s="200"/>
      <c r="X75" s="200"/>
      <c r="Y75" s="200"/>
      <c r="Z75" s="200"/>
      <c r="AA75" s="200" t="n">
        <v>25</v>
      </c>
      <c r="AB75" s="200"/>
      <c r="AC75" s="200"/>
      <c r="AD75" s="200"/>
      <c r="AE75" s="200"/>
      <c r="AF75" s="200" t="n">
        <v>25</v>
      </c>
      <c r="AG75" s="200"/>
      <c r="AH75" s="200"/>
      <c r="AI75" s="200"/>
      <c r="AJ75" s="200"/>
      <c r="AK75" s="200" t="s">
        <v>47</v>
      </c>
      <c r="AL75" s="200"/>
      <c r="AM75" s="200"/>
      <c r="AN75" s="200"/>
      <c r="AO75" s="200"/>
      <c r="AP75" s="200" t="s">
        <v>47</v>
      </c>
      <c r="AQ75" s="200"/>
      <c r="AR75" s="200"/>
      <c r="AS75" s="200"/>
      <c r="AT75" s="200"/>
      <c r="AU75" s="200" t="s">
        <v>47</v>
      </c>
      <c r="AV75" s="200"/>
      <c r="AW75" s="200"/>
      <c r="AX75" s="200"/>
      <c r="AY75" s="200"/>
      <c r="AZ75" s="204"/>
      <c r="BA75" s="204"/>
      <c r="BB75" s="204"/>
      <c r="BC75" s="204"/>
      <c r="BD75" s="204"/>
      <c r="BE75" s="223"/>
      <c r="BF75" s="223"/>
      <c r="BG75" s="223"/>
      <c r="BH75" s="223"/>
      <c r="BI75" s="223"/>
      <c r="BJ75" s="223"/>
      <c r="BK75" s="223"/>
      <c r="BL75" s="223"/>
      <c r="BM75" s="223"/>
      <c r="BN75" s="223"/>
      <c r="BO75" s="223"/>
      <c r="BP75" s="223"/>
      <c r="BQ75" s="197" t="n">
        <v>69</v>
      </c>
      <c r="BR75" s="245"/>
      <c r="BS75" s="246"/>
      <c r="BT75" s="246"/>
      <c r="BU75" s="246"/>
      <c r="BV75" s="246"/>
      <c r="BW75" s="246"/>
      <c r="BX75" s="246"/>
      <c r="BY75" s="246"/>
      <c r="BZ75" s="246"/>
      <c r="CA75" s="246"/>
      <c r="CB75" s="246"/>
      <c r="CC75" s="246"/>
      <c r="CD75" s="246"/>
      <c r="CE75" s="246"/>
      <c r="CF75" s="246"/>
      <c r="CG75" s="246"/>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8"/>
      <c r="DW75" s="248"/>
      <c r="DX75" s="248"/>
      <c r="DY75" s="248"/>
      <c r="DZ75" s="248"/>
      <c r="EA75" s="171"/>
    </row>
    <row r="76" customFormat="false" ht="26.25" hidden="false" customHeight="true" outlineLevel="0" collapsed="false">
      <c r="A76" s="197" t="n">
        <v>9</v>
      </c>
      <c r="B76" s="198" t="s">
        <v>327</v>
      </c>
      <c r="C76" s="198"/>
      <c r="D76" s="198"/>
      <c r="E76" s="198"/>
      <c r="F76" s="198"/>
      <c r="G76" s="198"/>
      <c r="H76" s="198"/>
      <c r="I76" s="198"/>
      <c r="J76" s="198"/>
      <c r="K76" s="198"/>
      <c r="L76" s="198"/>
      <c r="M76" s="198"/>
      <c r="N76" s="198"/>
      <c r="O76" s="198"/>
      <c r="P76" s="198"/>
      <c r="Q76" s="199" t="n">
        <v>823874</v>
      </c>
      <c r="R76" s="199"/>
      <c r="S76" s="199"/>
      <c r="T76" s="199"/>
      <c r="U76" s="199"/>
      <c r="V76" s="200" t="n">
        <v>808406</v>
      </c>
      <c r="W76" s="200"/>
      <c r="X76" s="200"/>
      <c r="Y76" s="200"/>
      <c r="Z76" s="200"/>
      <c r="AA76" s="200" t="n">
        <v>15468</v>
      </c>
      <c r="AB76" s="200"/>
      <c r="AC76" s="200"/>
      <c r="AD76" s="200"/>
      <c r="AE76" s="200"/>
      <c r="AF76" s="200" t="n">
        <v>15468</v>
      </c>
      <c r="AG76" s="200"/>
      <c r="AH76" s="200"/>
      <c r="AI76" s="200"/>
      <c r="AJ76" s="200"/>
      <c r="AK76" s="200" t="s">
        <v>47</v>
      </c>
      <c r="AL76" s="200"/>
      <c r="AM76" s="200"/>
      <c r="AN76" s="200"/>
      <c r="AO76" s="200"/>
      <c r="AP76" s="200" t="s">
        <v>47</v>
      </c>
      <c r="AQ76" s="200"/>
      <c r="AR76" s="200"/>
      <c r="AS76" s="200"/>
      <c r="AT76" s="200"/>
      <c r="AU76" s="200" t="s">
        <v>47</v>
      </c>
      <c r="AV76" s="200"/>
      <c r="AW76" s="200"/>
      <c r="AX76" s="200"/>
      <c r="AY76" s="200"/>
      <c r="AZ76" s="204"/>
      <c r="BA76" s="204"/>
      <c r="BB76" s="204"/>
      <c r="BC76" s="204"/>
      <c r="BD76" s="204"/>
      <c r="BE76" s="223"/>
      <c r="BF76" s="223"/>
      <c r="BG76" s="223"/>
      <c r="BH76" s="223"/>
      <c r="BI76" s="223"/>
      <c r="BJ76" s="223"/>
      <c r="BK76" s="223"/>
      <c r="BL76" s="223"/>
      <c r="BM76" s="223"/>
      <c r="BN76" s="223"/>
      <c r="BO76" s="223"/>
      <c r="BP76" s="223"/>
      <c r="BQ76" s="197" t="n">
        <v>70</v>
      </c>
      <c r="BR76" s="245"/>
      <c r="BS76" s="246"/>
      <c r="BT76" s="246"/>
      <c r="BU76" s="246"/>
      <c r="BV76" s="246"/>
      <c r="BW76" s="246"/>
      <c r="BX76" s="246"/>
      <c r="BY76" s="246"/>
      <c r="BZ76" s="246"/>
      <c r="CA76" s="246"/>
      <c r="CB76" s="246"/>
      <c r="CC76" s="246"/>
      <c r="CD76" s="246"/>
      <c r="CE76" s="246"/>
      <c r="CF76" s="246"/>
      <c r="CG76" s="246"/>
      <c r="CH76" s="247"/>
      <c r="CI76" s="247"/>
      <c r="CJ76" s="247"/>
      <c r="CK76" s="247"/>
      <c r="CL76" s="247"/>
      <c r="CM76" s="247"/>
      <c r="CN76" s="247"/>
      <c r="CO76" s="247"/>
      <c r="CP76" s="247"/>
      <c r="CQ76" s="247"/>
      <c r="CR76" s="247"/>
      <c r="CS76" s="247"/>
      <c r="CT76" s="247"/>
      <c r="CU76" s="247"/>
      <c r="CV76" s="247"/>
      <c r="CW76" s="247"/>
      <c r="CX76" s="247"/>
      <c r="CY76" s="247"/>
      <c r="CZ76" s="247"/>
      <c r="DA76" s="247"/>
      <c r="DB76" s="247"/>
      <c r="DC76" s="247"/>
      <c r="DD76" s="247"/>
      <c r="DE76" s="247"/>
      <c r="DF76" s="247"/>
      <c r="DG76" s="247"/>
      <c r="DH76" s="247"/>
      <c r="DI76" s="247"/>
      <c r="DJ76" s="247"/>
      <c r="DK76" s="247"/>
      <c r="DL76" s="247"/>
      <c r="DM76" s="247"/>
      <c r="DN76" s="247"/>
      <c r="DO76" s="247"/>
      <c r="DP76" s="247"/>
      <c r="DQ76" s="247"/>
      <c r="DR76" s="247"/>
      <c r="DS76" s="247"/>
      <c r="DT76" s="247"/>
      <c r="DU76" s="247"/>
      <c r="DV76" s="248"/>
      <c r="DW76" s="248"/>
      <c r="DX76" s="248"/>
      <c r="DY76" s="248"/>
      <c r="DZ76" s="248"/>
      <c r="EA76" s="171"/>
    </row>
    <row r="77" customFormat="false" ht="26.25" hidden="false" customHeight="true" outlineLevel="0" collapsed="false">
      <c r="A77" s="197" t="n">
        <v>10</v>
      </c>
      <c r="B77" s="198" t="s">
        <v>328</v>
      </c>
      <c r="C77" s="198"/>
      <c r="D77" s="198"/>
      <c r="E77" s="198"/>
      <c r="F77" s="198"/>
      <c r="G77" s="198"/>
      <c r="H77" s="198"/>
      <c r="I77" s="198"/>
      <c r="J77" s="198"/>
      <c r="K77" s="198"/>
      <c r="L77" s="198"/>
      <c r="M77" s="198"/>
      <c r="N77" s="198"/>
      <c r="O77" s="198"/>
      <c r="P77" s="198"/>
      <c r="Q77" s="199" t="n">
        <v>509</v>
      </c>
      <c r="R77" s="199"/>
      <c r="S77" s="199"/>
      <c r="T77" s="199"/>
      <c r="U77" s="199"/>
      <c r="V77" s="200" t="n">
        <v>371</v>
      </c>
      <c r="W77" s="200"/>
      <c r="X77" s="200"/>
      <c r="Y77" s="200"/>
      <c r="Z77" s="200"/>
      <c r="AA77" s="200" t="n">
        <v>138</v>
      </c>
      <c r="AB77" s="200"/>
      <c r="AC77" s="200"/>
      <c r="AD77" s="200"/>
      <c r="AE77" s="200"/>
      <c r="AF77" s="200" t="n">
        <v>138</v>
      </c>
      <c r="AG77" s="200"/>
      <c r="AH77" s="200"/>
      <c r="AI77" s="200"/>
      <c r="AJ77" s="200"/>
      <c r="AK77" s="200" t="n">
        <v>7</v>
      </c>
      <c r="AL77" s="200"/>
      <c r="AM77" s="200"/>
      <c r="AN77" s="200"/>
      <c r="AO77" s="200"/>
      <c r="AP77" s="200" t="s">
        <v>47</v>
      </c>
      <c r="AQ77" s="200"/>
      <c r="AR77" s="200"/>
      <c r="AS77" s="200"/>
      <c r="AT77" s="200"/>
      <c r="AU77" s="200" t="s">
        <v>47</v>
      </c>
      <c r="AV77" s="200"/>
      <c r="AW77" s="200"/>
      <c r="AX77" s="200"/>
      <c r="AY77" s="200"/>
      <c r="AZ77" s="204"/>
      <c r="BA77" s="204"/>
      <c r="BB77" s="204"/>
      <c r="BC77" s="204"/>
      <c r="BD77" s="204"/>
      <c r="BE77" s="223"/>
      <c r="BF77" s="223"/>
      <c r="BG77" s="223"/>
      <c r="BH77" s="223"/>
      <c r="BI77" s="223"/>
      <c r="BJ77" s="223"/>
      <c r="BK77" s="223"/>
      <c r="BL77" s="223"/>
      <c r="BM77" s="223"/>
      <c r="BN77" s="223"/>
      <c r="BO77" s="223"/>
      <c r="BP77" s="223"/>
      <c r="BQ77" s="197" t="n">
        <v>71</v>
      </c>
      <c r="BR77" s="245"/>
      <c r="BS77" s="246"/>
      <c r="BT77" s="246"/>
      <c r="BU77" s="246"/>
      <c r="BV77" s="246"/>
      <c r="BW77" s="246"/>
      <c r="BX77" s="246"/>
      <c r="BY77" s="246"/>
      <c r="BZ77" s="246"/>
      <c r="CA77" s="246"/>
      <c r="CB77" s="246"/>
      <c r="CC77" s="246"/>
      <c r="CD77" s="246"/>
      <c r="CE77" s="246"/>
      <c r="CF77" s="246"/>
      <c r="CG77" s="246"/>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8"/>
      <c r="DW77" s="248"/>
      <c r="DX77" s="248"/>
      <c r="DY77" s="248"/>
      <c r="DZ77" s="248"/>
      <c r="EA77" s="171"/>
    </row>
    <row r="78" customFormat="false" ht="26.25" hidden="false" customHeight="true" outlineLevel="0" collapsed="false">
      <c r="A78" s="197" t="n">
        <v>11</v>
      </c>
      <c r="B78" s="198"/>
      <c r="C78" s="198"/>
      <c r="D78" s="198"/>
      <c r="E78" s="198"/>
      <c r="F78" s="198"/>
      <c r="G78" s="198"/>
      <c r="H78" s="198"/>
      <c r="I78" s="198"/>
      <c r="J78" s="198"/>
      <c r="K78" s="198"/>
      <c r="L78" s="198"/>
      <c r="M78" s="198"/>
      <c r="N78" s="198"/>
      <c r="O78" s="198"/>
      <c r="P78" s="198"/>
      <c r="Q78" s="199"/>
      <c r="R78" s="199"/>
      <c r="S78" s="199"/>
      <c r="T78" s="199"/>
      <c r="U78" s="199"/>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4"/>
      <c r="BA78" s="204"/>
      <c r="BB78" s="204"/>
      <c r="BC78" s="204"/>
      <c r="BD78" s="204"/>
      <c r="BE78" s="223"/>
      <c r="BF78" s="223"/>
      <c r="BG78" s="223"/>
      <c r="BH78" s="223"/>
      <c r="BI78" s="223"/>
      <c r="BJ78" s="171"/>
      <c r="BK78" s="171"/>
      <c r="BL78" s="171"/>
      <c r="BM78" s="171"/>
      <c r="BN78" s="171"/>
      <c r="BO78" s="223"/>
      <c r="BP78" s="223"/>
      <c r="BQ78" s="197" t="n">
        <v>72</v>
      </c>
      <c r="BR78" s="245"/>
      <c r="BS78" s="246"/>
      <c r="BT78" s="246"/>
      <c r="BU78" s="246"/>
      <c r="BV78" s="246"/>
      <c r="BW78" s="246"/>
      <c r="BX78" s="246"/>
      <c r="BY78" s="246"/>
      <c r="BZ78" s="246"/>
      <c r="CA78" s="246"/>
      <c r="CB78" s="246"/>
      <c r="CC78" s="246"/>
      <c r="CD78" s="246"/>
      <c r="CE78" s="246"/>
      <c r="CF78" s="246"/>
      <c r="CG78" s="246"/>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8"/>
      <c r="DW78" s="248"/>
      <c r="DX78" s="248"/>
      <c r="DY78" s="248"/>
      <c r="DZ78" s="248"/>
      <c r="EA78" s="171"/>
    </row>
    <row r="79" customFormat="false" ht="26.25" hidden="false" customHeight="true" outlineLevel="0" collapsed="false">
      <c r="A79" s="197" t="n">
        <v>12</v>
      </c>
      <c r="B79" s="198"/>
      <c r="C79" s="198"/>
      <c r="D79" s="198"/>
      <c r="E79" s="198"/>
      <c r="F79" s="198"/>
      <c r="G79" s="198"/>
      <c r="H79" s="198"/>
      <c r="I79" s="198"/>
      <c r="J79" s="198"/>
      <c r="K79" s="198"/>
      <c r="L79" s="198"/>
      <c r="M79" s="198"/>
      <c r="N79" s="198"/>
      <c r="O79" s="198"/>
      <c r="P79" s="198"/>
      <c r="Q79" s="199"/>
      <c r="R79" s="199"/>
      <c r="S79" s="199"/>
      <c r="T79" s="199"/>
      <c r="U79" s="199"/>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4"/>
      <c r="BA79" s="204"/>
      <c r="BB79" s="204"/>
      <c r="BC79" s="204"/>
      <c r="BD79" s="204"/>
      <c r="BE79" s="223"/>
      <c r="BF79" s="223"/>
      <c r="BG79" s="223"/>
      <c r="BH79" s="223"/>
      <c r="BI79" s="223"/>
      <c r="BJ79" s="171"/>
      <c r="BK79" s="171"/>
      <c r="BL79" s="171"/>
      <c r="BM79" s="171"/>
      <c r="BN79" s="171"/>
      <c r="BO79" s="223"/>
      <c r="BP79" s="223"/>
      <c r="BQ79" s="197" t="n">
        <v>73</v>
      </c>
      <c r="BR79" s="245"/>
      <c r="BS79" s="246"/>
      <c r="BT79" s="246"/>
      <c r="BU79" s="246"/>
      <c r="BV79" s="246"/>
      <c r="BW79" s="246"/>
      <c r="BX79" s="246"/>
      <c r="BY79" s="246"/>
      <c r="BZ79" s="246"/>
      <c r="CA79" s="246"/>
      <c r="CB79" s="246"/>
      <c r="CC79" s="246"/>
      <c r="CD79" s="246"/>
      <c r="CE79" s="246"/>
      <c r="CF79" s="246"/>
      <c r="CG79" s="246"/>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8"/>
      <c r="DW79" s="248"/>
      <c r="DX79" s="248"/>
      <c r="DY79" s="248"/>
      <c r="DZ79" s="248"/>
      <c r="EA79" s="171"/>
    </row>
    <row r="80" customFormat="false" ht="26.25" hidden="false" customHeight="true" outlineLevel="0" collapsed="false">
      <c r="A80" s="197" t="n">
        <v>13</v>
      </c>
      <c r="B80" s="198"/>
      <c r="C80" s="198"/>
      <c r="D80" s="198"/>
      <c r="E80" s="198"/>
      <c r="F80" s="198"/>
      <c r="G80" s="198"/>
      <c r="H80" s="198"/>
      <c r="I80" s="198"/>
      <c r="J80" s="198"/>
      <c r="K80" s="198"/>
      <c r="L80" s="198"/>
      <c r="M80" s="198"/>
      <c r="N80" s="198"/>
      <c r="O80" s="198"/>
      <c r="P80" s="198"/>
      <c r="Q80" s="199"/>
      <c r="R80" s="199"/>
      <c r="S80" s="199"/>
      <c r="T80" s="199"/>
      <c r="U80" s="199"/>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4"/>
      <c r="BA80" s="204"/>
      <c r="BB80" s="204"/>
      <c r="BC80" s="204"/>
      <c r="BD80" s="204"/>
      <c r="BE80" s="223"/>
      <c r="BF80" s="223"/>
      <c r="BG80" s="223"/>
      <c r="BH80" s="223"/>
      <c r="BI80" s="223"/>
      <c r="BJ80" s="223"/>
      <c r="BK80" s="223"/>
      <c r="BL80" s="223"/>
      <c r="BM80" s="223"/>
      <c r="BN80" s="223"/>
      <c r="BO80" s="223"/>
      <c r="BP80" s="223"/>
      <c r="BQ80" s="197" t="n">
        <v>74</v>
      </c>
      <c r="BR80" s="245"/>
      <c r="BS80" s="246"/>
      <c r="BT80" s="246"/>
      <c r="BU80" s="246"/>
      <c r="BV80" s="246"/>
      <c r="BW80" s="246"/>
      <c r="BX80" s="246"/>
      <c r="BY80" s="246"/>
      <c r="BZ80" s="246"/>
      <c r="CA80" s="246"/>
      <c r="CB80" s="246"/>
      <c r="CC80" s="246"/>
      <c r="CD80" s="246"/>
      <c r="CE80" s="246"/>
      <c r="CF80" s="246"/>
      <c r="CG80" s="246"/>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8"/>
      <c r="DW80" s="248"/>
      <c r="DX80" s="248"/>
      <c r="DY80" s="248"/>
      <c r="DZ80" s="248"/>
      <c r="EA80" s="171"/>
    </row>
    <row r="81" customFormat="false" ht="26.25" hidden="false" customHeight="true" outlineLevel="0" collapsed="false">
      <c r="A81" s="197" t="n">
        <v>14</v>
      </c>
      <c r="B81" s="198"/>
      <c r="C81" s="198"/>
      <c r="D81" s="198"/>
      <c r="E81" s="198"/>
      <c r="F81" s="198"/>
      <c r="G81" s="198"/>
      <c r="H81" s="198"/>
      <c r="I81" s="198"/>
      <c r="J81" s="198"/>
      <c r="K81" s="198"/>
      <c r="L81" s="198"/>
      <c r="M81" s="198"/>
      <c r="N81" s="198"/>
      <c r="O81" s="198"/>
      <c r="P81" s="198"/>
      <c r="Q81" s="199"/>
      <c r="R81" s="199"/>
      <c r="S81" s="199"/>
      <c r="T81" s="199"/>
      <c r="U81" s="199"/>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4"/>
      <c r="BA81" s="204"/>
      <c r="BB81" s="204"/>
      <c r="BC81" s="204"/>
      <c r="BD81" s="204"/>
      <c r="BE81" s="223"/>
      <c r="BF81" s="223"/>
      <c r="BG81" s="223"/>
      <c r="BH81" s="223"/>
      <c r="BI81" s="223"/>
      <c r="BJ81" s="223"/>
      <c r="BK81" s="223"/>
      <c r="BL81" s="223"/>
      <c r="BM81" s="223"/>
      <c r="BN81" s="223"/>
      <c r="BO81" s="223"/>
      <c r="BP81" s="223"/>
      <c r="BQ81" s="197" t="n">
        <v>75</v>
      </c>
      <c r="BR81" s="245"/>
      <c r="BS81" s="246"/>
      <c r="BT81" s="246"/>
      <c r="BU81" s="246"/>
      <c r="BV81" s="246"/>
      <c r="BW81" s="246"/>
      <c r="BX81" s="246"/>
      <c r="BY81" s="246"/>
      <c r="BZ81" s="246"/>
      <c r="CA81" s="246"/>
      <c r="CB81" s="246"/>
      <c r="CC81" s="246"/>
      <c r="CD81" s="246"/>
      <c r="CE81" s="246"/>
      <c r="CF81" s="246"/>
      <c r="CG81" s="246"/>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8"/>
      <c r="DW81" s="248"/>
      <c r="DX81" s="248"/>
      <c r="DY81" s="248"/>
      <c r="DZ81" s="248"/>
      <c r="EA81" s="171"/>
    </row>
    <row r="82" customFormat="false" ht="26.25" hidden="false" customHeight="true" outlineLevel="0" collapsed="false">
      <c r="A82" s="197" t="n">
        <v>15</v>
      </c>
      <c r="B82" s="198"/>
      <c r="C82" s="198"/>
      <c r="D82" s="198"/>
      <c r="E82" s="198"/>
      <c r="F82" s="198"/>
      <c r="G82" s="198"/>
      <c r="H82" s="198"/>
      <c r="I82" s="198"/>
      <c r="J82" s="198"/>
      <c r="K82" s="198"/>
      <c r="L82" s="198"/>
      <c r="M82" s="198"/>
      <c r="N82" s="198"/>
      <c r="O82" s="198"/>
      <c r="P82" s="198"/>
      <c r="Q82" s="199"/>
      <c r="R82" s="199"/>
      <c r="S82" s="199"/>
      <c r="T82" s="199"/>
      <c r="U82" s="199"/>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4"/>
      <c r="BA82" s="204"/>
      <c r="BB82" s="204"/>
      <c r="BC82" s="204"/>
      <c r="BD82" s="204"/>
      <c r="BE82" s="223"/>
      <c r="BF82" s="223"/>
      <c r="BG82" s="223"/>
      <c r="BH82" s="223"/>
      <c r="BI82" s="223"/>
      <c r="BJ82" s="223"/>
      <c r="BK82" s="223"/>
      <c r="BL82" s="223"/>
      <c r="BM82" s="223"/>
      <c r="BN82" s="223"/>
      <c r="BO82" s="223"/>
      <c r="BP82" s="223"/>
      <c r="BQ82" s="197" t="n">
        <v>76</v>
      </c>
      <c r="BR82" s="245"/>
      <c r="BS82" s="246"/>
      <c r="BT82" s="246"/>
      <c r="BU82" s="246"/>
      <c r="BV82" s="246"/>
      <c r="BW82" s="246"/>
      <c r="BX82" s="246"/>
      <c r="BY82" s="246"/>
      <c r="BZ82" s="246"/>
      <c r="CA82" s="246"/>
      <c r="CB82" s="246"/>
      <c r="CC82" s="246"/>
      <c r="CD82" s="246"/>
      <c r="CE82" s="246"/>
      <c r="CF82" s="246"/>
      <c r="CG82" s="246"/>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8"/>
      <c r="DW82" s="248"/>
      <c r="DX82" s="248"/>
      <c r="DY82" s="248"/>
      <c r="DZ82" s="248"/>
      <c r="EA82" s="171"/>
    </row>
    <row r="83" customFormat="false" ht="26.25" hidden="false" customHeight="true" outlineLevel="0" collapsed="false">
      <c r="A83" s="197" t="n">
        <v>16</v>
      </c>
      <c r="B83" s="198"/>
      <c r="C83" s="198"/>
      <c r="D83" s="198"/>
      <c r="E83" s="198"/>
      <c r="F83" s="198"/>
      <c r="G83" s="198"/>
      <c r="H83" s="198"/>
      <c r="I83" s="198"/>
      <c r="J83" s="198"/>
      <c r="K83" s="198"/>
      <c r="L83" s="198"/>
      <c r="M83" s="198"/>
      <c r="N83" s="198"/>
      <c r="O83" s="198"/>
      <c r="P83" s="198"/>
      <c r="Q83" s="199"/>
      <c r="R83" s="199"/>
      <c r="S83" s="199"/>
      <c r="T83" s="199"/>
      <c r="U83" s="199"/>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4"/>
      <c r="BA83" s="204"/>
      <c r="BB83" s="204"/>
      <c r="BC83" s="204"/>
      <c r="BD83" s="204"/>
      <c r="BE83" s="223"/>
      <c r="BF83" s="223"/>
      <c r="BG83" s="223"/>
      <c r="BH83" s="223"/>
      <c r="BI83" s="223"/>
      <c r="BJ83" s="223"/>
      <c r="BK83" s="223"/>
      <c r="BL83" s="223"/>
      <c r="BM83" s="223"/>
      <c r="BN83" s="223"/>
      <c r="BO83" s="223"/>
      <c r="BP83" s="223"/>
      <c r="BQ83" s="197" t="n">
        <v>77</v>
      </c>
      <c r="BR83" s="245"/>
      <c r="BS83" s="246"/>
      <c r="BT83" s="246"/>
      <c r="BU83" s="246"/>
      <c r="BV83" s="246"/>
      <c r="BW83" s="246"/>
      <c r="BX83" s="246"/>
      <c r="BY83" s="246"/>
      <c r="BZ83" s="246"/>
      <c r="CA83" s="246"/>
      <c r="CB83" s="246"/>
      <c r="CC83" s="246"/>
      <c r="CD83" s="246"/>
      <c r="CE83" s="246"/>
      <c r="CF83" s="246"/>
      <c r="CG83" s="246"/>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8"/>
      <c r="DW83" s="248"/>
      <c r="DX83" s="248"/>
      <c r="DY83" s="248"/>
      <c r="DZ83" s="248"/>
      <c r="EA83" s="171"/>
    </row>
    <row r="84" customFormat="false" ht="26.25" hidden="false" customHeight="true" outlineLevel="0" collapsed="false">
      <c r="A84" s="197" t="n">
        <v>17</v>
      </c>
      <c r="B84" s="198"/>
      <c r="C84" s="198"/>
      <c r="D84" s="198"/>
      <c r="E84" s="198"/>
      <c r="F84" s="198"/>
      <c r="G84" s="198"/>
      <c r="H84" s="198"/>
      <c r="I84" s="198"/>
      <c r="J84" s="198"/>
      <c r="K84" s="198"/>
      <c r="L84" s="198"/>
      <c r="M84" s="198"/>
      <c r="N84" s="198"/>
      <c r="O84" s="198"/>
      <c r="P84" s="198"/>
      <c r="Q84" s="199"/>
      <c r="R84" s="199"/>
      <c r="S84" s="199"/>
      <c r="T84" s="199"/>
      <c r="U84" s="199"/>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4"/>
      <c r="BA84" s="204"/>
      <c r="BB84" s="204"/>
      <c r="BC84" s="204"/>
      <c r="BD84" s="204"/>
      <c r="BE84" s="223"/>
      <c r="BF84" s="223"/>
      <c r="BG84" s="223"/>
      <c r="BH84" s="223"/>
      <c r="BI84" s="223"/>
      <c r="BJ84" s="223"/>
      <c r="BK84" s="223"/>
      <c r="BL84" s="223"/>
      <c r="BM84" s="223"/>
      <c r="BN84" s="223"/>
      <c r="BO84" s="223"/>
      <c r="BP84" s="223"/>
      <c r="BQ84" s="197" t="n">
        <v>78</v>
      </c>
      <c r="BR84" s="245"/>
      <c r="BS84" s="246"/>
      <c r="BT84" s="246"/>
      <c r="BU84" s="246"/>
      <c r="BV84" s="246"/>
      <c r="BW84" s="246"/>
      <c r="BX84" s="246"/>
      <c r="BY84" s="246"/>
      <c r="BZ84" s="246"/>
      <c r="CA84" s="246"/>
      <c r="CB84" s="246"/>
      <c r="CC84" s="246"/>
      <c r="CD84" s="246"/>
      <c r="CE84" s="246"/>
      <c r="CF84" s="246"/>
      <c r="CG84" s="246"/>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8"/>
      <c r="DW84" s="248"/>
      <c r="DX84" s="248"/>
      <c r="DY84" s="248"/>
      <c r="DZ84" s="248"/>
      <c r="EA84" s="171"/>
    </row>
    <row r="85" customFormat="false" ht="26.25" hidden="false" customHeight="true" outlineLevel="0" collapsed="false">
      <c r="A85" s="197" t="n">
        <v>18</v>
      </c>
      <c r="B85" s="198"/>
      <c r="C85" s="198"/>
      <c r="D85" s="198"/>
      <c r="E85" s="198"/>
      <c r="F85" s="198"/>
      <c r="G85" s="198"/>
      <c r="H85" s="198"/>
      <c r="I85" s="198"/>
      <c r="J85" s="198"/>
      <c r="K85" s="198"/>
      <c r="L85" s="198"/>
      <c r="M85" s="198"/>
      <c r="N85" s="198"/>
      <c r="O85" s="198"/>
      <c r="P85" s="198"/>
      <c r="Q85" s="199"/>
      <c r="R85" s="199"/>
      <c r="S85" s="199"/>
      <c r="T85" s="199"/>
      <c r="U85" s="199"/>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4"/>
      <c r="BA85" s="204"/>
      <c r="BB85" s="204"/>
      <c r="BC85" s="204"/>
      <c r="BD85" s="204"/>
      <c r="BE85" s="223"/>
      <c r="BF85" s="223"/>
      <c r="BG85" s="223"/>
      <c r="BH85" s="223"/>
      <c r="BI85" s="223"/>
      <c r="BJ85" s="223"/>
      <c r="BK85" s="223"/>
      <c r="BL85" s="223"/>
      <c r="BM85" s="223"/>
      <c r="BN85" s="223"/>
      <c r="BO85" s="223"/>
      <c r="BP85" s="223"/>
      <c r="BQ85" s="197" t="n">
        <v>79</v>
      </c>
      <c r="BR85" s="245"/>
      <c r="BS85" s="246"/>
      <c r="BT85" s="246"/>
      <c r="BU85" s="246"/>
      <c r="BV85" s="246"/>
      <c r="BW85" s="246"/>
      <c r="BX85" s="246"/>
      <c r="BY85" s="246"/>
      <c r="BZ85" s="246"/>
      <c r="CA85" s="246"/>
      <c r="CB85" s="246"/>
      <c r="CC85" s="246"/>
      <c r="CD85" s="246"/>
      <c r="CE85" s="246"/>
      <c r="CF85" s="246"/>
      <c r="CG85" s="246"/>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8"/>
      <c r="DW85" s="248"/>
      <c r="DX85" s="248"/>
      <c r="DY85" s="248"/>
      <c r="DZ85" s="248"/>
      <c r="EA85" s="171"/>
    </row>
    <row r="86" customFormat="false" ht="26.25" hidden="false" customHeight="true" outlineLevel="0" collapsed="false">
      <c r="A86" s="197" t="n">
        <v>19</v>
      </c>
      <c r="B86" s="198"/>
      <c r="C86" s="198"/>
      <c r="D86" s="198"/>
      <c r="E86" s="198"/>
      <c r="F86" s="198"/>
      <c r="G86" s="198"/>
      <c r="H86" s="198"/>
      <c r="I86" s="198"/>
      <c r="J86" s="198"/>
      <c r="K86" s="198"/>
      <c r="L86" s="198"/>
      <c r="M86" s="198"/>
      <c r="N86" s="198"/>
      <c r="O86" s="198"/>
      <c r="P86" s="198"/>
      <c r="Q86" s="199"/>
      <c r="R86" s="199"/>
      <c r="S86" s="199"/>
      <c r="T86" s="199"/>
      <c r="U86" s="199"/>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4"/>
      <c r="BA86" s="204"/>
      <c r="BB86" s="204"/>
      <c r="BC86" s="204"/>
      <c r="BD86" s="204"/>
      <c r="BE86" s="223"/>
      <c r="BF86" s="223"/>
      <c r="BG86" s="223"/>
      <c r="BH86" s="223"/>
      <c r="BI86" s="223"/>
      <c r="BJ86" s="223"/>
      <c r="BK86" s="223"/>
      <c r="BL86" s="223"/>
      <c r="BM86" s="223"/>
      <c r="BN86" s="223"/>
      <c r="BO86" s="223"/>
      <c r="BP86" s="223"/>
      <c r="BQ86" s="197" t="n">
        <v>80</v>
      </c>
      <c r="BR86" s="245"/>
      <c r="BS86" s="246"/>
      <c r="BT86" s="246"/>
      <c r="BU86" s="246"/>
      <c r="BV86" s="246"/>
      <c r="BW86" s="246"/>
      <c r="BX86" s="246"/>
      <c r="BY86" s="246"/>
      <c r="BZ86" s="246"/>
      <c r="CA86" s="246"/>
      <c r="CB86" s="246"/>
      <c r="CC86" s="246"/>
      <c r="CD86" s="246"/>
      <c r="CE86" s="246"/>
      <c r="CF86" s="246"/>
      <c r="CG86" s="246"/>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8"/>
      <c r="DW86" s="248"/>
      <c r="DX86" s="248"/>
      <c r="DY86" s="248"/>
      <c r="DZ86" s="248"/>
      <c r="EA86" s="171"/>
    </row>
    <row r="87" customFormat="false" ht="26.25" hidden="false" customHeight="true" outlineLevel="0" collapsed="false">
      <c r="A87" s="249" t="n">
        <v>20</v>
      </c>
      <c r="B87" s="250"/>
      <c r="C87" s="250"/>
      <c r="D87" s="250"/>
      <c r="E87" s="250"/>
      <c r="F87" s="250"/>
      <c r="G87" s="250"/>
      <c r="H87" s="250"/>
      <c r="I87" s="250"/>
      <c r="J87" s="250"/>
      <c r="K87" s="250"/>
      <c r="L87" s="250"/>
      <c r="M87" s="250"/>
      <c r="N87" s="250"/>
      <c r="O87" s="250"/>
      <c r="P87" s="250"/>
      <c r="Q87" s="251"/>
      <c r="R87" s="251"/>
      <c r="S87" s="251"/>
      <c r="T87" s="251"/>
      <c r="U87" s="251"/>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3"/>
      <c r="BA87" s="253"/>
      <c r="BB87" s="253"/>
      <c r="BC87" s="253"/>
      <c r="BD87" s="253"/>
      <c r="BE87" s="223"/>
      <c r="BF87" s="223"/>
      <c r="BG87" s="223"/>
      <c r="BH87" s="223"/>
      <c r="BI87" s="223"/>
      <c r="BJ87" s="223"/>
      <c r="BK87" s="223"/>
      <c r="BL87" s="223"/>
      <c r="BM87" s="223"/>
      <c r="BN87" s="223"/>
      <c r="BO87" s="223"/>
      <c r="BP87" s="223"/>
      <c r="BQ87" s="197" t="n">
        <v>81</v>
      </c>
      <c r="BR87" s="245"/>
      <c r="BS87" s="246"/>
      <c r="BT87" s="246"/>
      <c r="BU87" s="246"/>
      <c r="BV87" s="246"/>
      <c r="BW87" s="246"/>
      <c r="BX87" s="246"/>
      <c r="BY87" s="246"/>
      <c r="BZ87" s="246"/>
      <c r="CA87" s="246"/>
      <c r="CB87" s="246"/>
      <c r="CC87" s="246"/>
      <c r="CD87" s="246"/>
      <c r="CE87" s="246"/>
      <c r="CF87" s="246"/>
      <c r="CG87" s="246"/>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8"/>
      <c r="DW87" s="248"/>
      <c r="DX87" s="248"/>
      <c r="DY87" s="248"/>
      <c r="DZ87" s="248"/>
      <c r="EA87" s="171"/>
    </row>
    <row r="88" customFormat="false" ht="26.25" hidden="false" customHeight="true" outlineLevel="0" collapsed="false">
      <c r="A88" s="214" t="s">
        <v>295</v>
      </c>
      <c r="B88" s="215" t="s">
        <v>329</v>
      </c>
      <c r="C88" s="215"/>
      <c r="D88" s="215"/>
      <c r="E88" s="215"/>
      <c r="F88" s="215"/>
      <c r="G88" s="215"/>
      <c r="H88" s="215"/>
      <c r="I88" s="215"/>
      <c r="J88" s="215"/>
      <c r="K88" s="215"/>
      <c r="L88" s="215"/>
      <c r="M88" s="215"/>
      <c r="N88" s="215"/>
      <c r="O88" s="215"/>
      <c r="P88" s="215"/>
      <c r="Q88" s="240"/>
      <c r="R88" s="240"/>
      <c r="S88" s="240"/>
      <c r="T88" s="240"/>
      <c r="U88" s="240"/>
      <c r="V88" s="241"/>
      <c r="W88" s="241"/>
      <c r="X88" s="241"/>
      <c r="Y88" s="241"/>
      <c r="Z88" s="241"/>
      <c r="AA88" s="241"/>
      <c r="AB88" s="241"/>
      <c r="AC88" s="241"/>
      <c r="AD88" s="241"/>
      <c r="AE88" s="241"/>
      <c r="AF88" s="217" t="n">
        <f aca="false">SUM(AF68:AJ87)</f>
        <v>16821</v>
      </c>
      <c r="AG88" s="217"/>
      <c r="AH88" s="217"/>
      <c r="AI88" s="217"/>
      <c r="AJ88" s="217"/>
      <c r="AK88" s="241"/>
      <c r="AL88" s="241"/>
      <c r="AM88" s="241"/>
      <c r="AN88" s="241"/>
      <c r="AO88" s="241"/>
      <c r="AP88" s="217" t="n">
        <f aca="false">SUM(AP68:AT87)</f>
        <v>2919</v>
      </c>
      <c r="AQ88" s="217"/>
      <c r="AR88" s="217"/>
      <c r="AS88" s="217"/>
      <c r="AT88" s="217"/>
      <c r="AU88" s="217" t="s">
        <v>47</v>
      </c>
      <c r="AV88" s="217"/>
      <c r="AW88" s="217"/>
      <c r="AX88" s="217"/>
      <c r="AY88" s="217"/>
      <c r="AZ88" s="221"/>
      <c r="BA88" s="221"/>
      <c r="BB88" s="221"/>
      <c r="BC88" s="221"/>
      <c r="BD88" s="221"/>
      <c r="BE88" s="223"/>
      <c r="BF88" s="223"/>
      <c r="BG88" s="223"/>
      <c r="BH88" s="223"/>
      <c r="BI88" s="223"/>
      <c r="BJ88" s="223"/>
      <c r="BK88" s="223"/>
      <c r="BL88" s="223"/>
      <c r="BM88" s="223"/>
      <c r="BN88" s="223"/>
      <c r="BO88" s="223"/>
      <c r="BP88" s="223"/>
      <c r="BQ88" s="197" t="n">
        <v>82</v>
      </c>
      <c r="BR88" s="245"/>
      <c r="BS88" s="246"/>
      <c r="BT88" s="246"/>
      <c r="BU88" s="246"/>
      <c r="BV88" s="246"/>
      <c r="BW88" s="246"/>
      <c r="BX88" s="246"/>
      <c r="BY88" s="246"/>
      <c r="BZ88" s="246"/>
      <c r="CA88" s="246"/>
      <c r="CB88" s="246"/>
      <c r="CC88" s="246"/>
      <c r="CD88" s="246"/>
      <c r="CE88" s="246"/>
      <c r="CF88" s="246"/>
      <c r="CG88" s="246"/>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47"/>
      <c r="DF88" s="247"/>
      <c r="DG88" s="247"/>
      <c r="DH88" s="247"/>
      <c r="DI88" s="247"/>
      <c r="DJ88" s="247"/>
      <c r="DK88" s="247"/>
      <c r="DL88" s="247"/>
      <c r="DM88" s="247"/>
      <c r="DN88" s="247"/>
      <c r="DO88" s="247"/>
      <c r="DP88" s="247"/>
      <c r="DQ88" s="247"/>
      <c r="DR88" s="247"/>
      <c r="DS88" s="247"/>
      <c r="DT88" s="247"/>
      <c r="DU88" s="247"/>
      <c r="DV88" s="248"/>
      <c r="DW88" s="248"/>
      <c r="DX88" s="248"/>
      <c r="DY88" s="248"/>
      <c r="DZ88" s="248"/>
      <c r="EA88" s="171"/>
    </row>
    <row r="89" customFormat="false" ht="26.25" hidden="true" customHeight="true" outlineLevel="0" collapsed="false">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23"/>
      <c r="BF89" s="223"/>
      <c r="BG89" s="223"/>
      <c r="BH89" s="223"/>
      <c r="BI89" s="223"/>
      <c r="BJ89" s="223"/>
      <c r="BK89" s="223"/>
      <c r="BL89" s="223"/>
      <c r="BM89" s="223"/>
      <c r="BN89" s="223"/>
      <c r="BO89" s="223"/>
      <c r="BP89" s="223"/>
      <c r="BQ89" s="197" t="n">
        <v>83</v>
      </c>
      <c r="BR89" s="245"/>
      <c r="BS89" s="246"/>
      <c r="BT89" s="246"/>
      <c r="BU89" s="246"/>
      <c r="BV89" s="246"/>
      <c r="BW89" s="246"/>
      <c r="BX89" s="246"/>
      <c r="BY89" s="246"/>
      <c r="BZ89" s="246"/>
      <c r="CA89" s="246"/>
      <c r="CB89" s="246"/>
      <c r="CC89" s="246"/>
      <c r="CD89" s="246"/>
      <c r="CE89" s="246"/>
      <c r="CF89" s="246"/>
      <c r="CG89" s="246"/>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8"/>
      <c r="DW89" s="248"/>
      <c r="DX89" s="248"/>
      <c r="DY89" s="248"/>
      <c r="DZ89" s="248"/>
      <c r="EA89" s="171"/>
    </row>
    <row r="90" customFormat="false" ht="26.25" hidden="true" customHeight="true" outlineLevel="0" collapsed="false">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23"/>
      <c r="BF90" s="223"/>
      <c r="BG90" s="223"/>
      <c r="BH90" s="223"/>
      <c r="BI90" s="223"/>
      <c r="BJ90" s="223"/>
      <c r="BK90" s="223"/>
      <c r="BL90" s="223"/>
      <c r="BM90" s="223"/>
      <c r="BN90" s="223"/>
      <c r="BO90" s="223"/>
      <c r="BP90" s="223"/>
      <c r="BQ90" s="197" t="n">
        <v>84</v>
      </c>
      <c r="BR90" s="245"/>
      <c r="BS90" s="246"/>
      <c r="BT90" s="246"/>
      <c r="BU90" s="246"/>
      <c r="BV90" s="246"/>
      <c r="BW90" s="246"/>
      <c r="BX90" s="246"/>
      <c r="BY90" s="246"/>
      <c r="BZ90" s="246"/>
      <c r="CA90" s="246"/>
      <c r="CB90" s="246"/>
      <c r="CC90" s="246"/>
      <c r="CD90" s="246"/>
      <c r="CE90" s="246"/>
      <c r="CF90" s="246"/>
      <c r="CG90" s="246"/>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8"/>
      <c r="DW90" s="248"/>
      <c r="DX90" s="248"/>
      <c r="DY90" s="248"/>
      <c r="DZ90" s="248"/>
      <c r="EA90" s="171"/>
    </row>
    <row r="91" customFormat="false" ht="26.25" hidden="true" customHeight="true" outlineLevel="0" collapsed="false">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23"/>
      <c r="BF91" s="223"/>
      <c r="BG91" s="223"/>
      <c r="BH91" s="223"/>
      <c r="BI91" s="223"/>
      <c r="BJ91" s="223"/>
      <c r="BK91" s="223"/>
      <c r="BL91" s="223"/>
      <c r="BM91" s="223"/>
      <c r="BN91" s="223"/>
      <c r="BO91" s="223"/>
      <c r="BP91" s="223"/>
      <c r="BQ91" s="197" t="n">
        <v>85</v>
      </c>
      <c r="BR91" s="245"/>
      <c r="BS91" s="246"/>
      <c r="BT91" s="246"/>
      <c r="BU91" s="246"/>
      <c r="BV91" s="246"/>
      <c r="BW91" s="246"/>
      <c r="BX91" s="246"/>
      <c r="BY91" s="246"/>
      <c r="BZ91" s="246"/>
      <c r="CA91" s="246"/>
      <c r="CB91" s="246"/>
      <c r="CC91" s="246"/>
      <c r="CD91" s="246"/>
      <c r="CE91" s="246"/>
      <c r="CF91" s="246"/>
      <c r="CG91" s="246"/>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7"/>
      <c r="DI91" s="247"/>
      <c r="DJ91" s="247"/>
      <c r="DK91" s="247"/>
      <c r="DL91" s="247"/>
      <c r="DM91" s="247"/>
      <c r="DN91" s="247"/>
      <c r="DO91" s="247"/>
      <c r="DP91" s="247"/>
      <c r="DQ91" s="247"/>
      <c r="DR91" s="247"/>
      <c r="DS91" s="247"/>
      <c r="DT91" s="247"/>
      <c r="DU91" s="247"/>
      <c r="DV91" s="248"/>
      <c r="DW91" s="248"/>
      <c r="DX91" s="248"/>
      <c r="DY91" s="248"/>
      <c r="DZ91" s="248"/>
      <c r="EA91" s="171"/>
    </row>
    <row r="92" customFormat="false" ht="26.25" hidden="true" customHeight="true" outlineLevel="0" collapsed="false">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23"/>
      <c r="BF92" s="223"/>
      <c r="BG92" s="223"/>
      <c r="BH92" s="223"/>
      <c r="BI92" s="223"/>
      <c r="BJ92" s="223"/>
      <c r="BK92" s="223"/>
      <c r="BL92" s="223"/>
      <c r="BM92" s="223"/>
      <c r="BN92" s="223"/>
      <c r="BO92" s="223"/>
      <c r="BP92" s="223"/>
      <c r="BQ92" s="197" t="n">
        <v>86</v>
      </c>
      <c r="BR92" s="245"/>
      <c r="BS92" s="246"/>
      <c r="BT92" s="246"/>
      <c r="BU92" s="246"/>
      <c r="BV92" s="246"/>
      <c r="BW92" s="246"/>
      <c r="BX92" s="246"/>
      <c r="BY92" s="246"/>
      <c r="BZ92" s="246"/>
      <c r="CA92" s="246"/>
      <c r="CB92" s="246"/>
      <c r="CC92" s="246"/>
      <c r="CD92" s="246"/>
      <c r="CE92" s="246"/>
      <c r="CF92" s="246"/>
      <c r="CG92" s="246"/>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8"/>
      <c r="DW92" s="248"/>
      <c r="DX92" s="248"/>
      <c r="DY92" s="248"/>
      <c r="DZ92" s="248"/>
      <c r="EA92" s="171"/>
    </row>
    <row r="93" customFormat="false" ht="26.25" hidden="true" customHeight="true" outlineLevel="0" collapsed="false">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23"/>
      <c r="BF93" s="223"/>
      <c r="BG93" s="223"/>
      <c r="BH93" s="223"/>
      <c r="BI93" s="223"/>
      <c r="BJ93" s="223"/>
      <c r="BK93" s="223"/>
      <c r="BL93" s="223"/>
      <c r="BM93" s="223"/>
      <c r="BN93" s="223"/>
      <c r="BO93" s="223"/>
      <c r="BP93" s="223"/>
      <c r="BQ93" s="197" t="n">
        <v>87</v>
      </c>
      <c r="BR93" s="245"/>
      <c r="BS93" s="246"/>
      <c r="BT93" s="246"/>
      <c r="BU93" s="246"/>
      <c r="BV93" s="246"/>
      <c r="BW93" s="246"/>
      <c r="BX93" s="246"/>
      <c r="BY93" s="246"/>
      <c r="BZ93" s="246"/>
      <c r="CA93" s="246"/>
      <c r="CB93" s="246"/>
      <c r="CC93" s="246"/>
      <c r="CD93" s="246"/>
      <c r="CE93" s="246"/>
      <c r="CF93" s="246"/>
      <c r="CG93" s="246"/>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8"/>
      <c r="DW93" s="248"/>
      <c r="DX93" s="248"/>
      <c r="DY93" s="248"/>
      <c r="DZ93" s="248"/>
      <c r="EA93" s="171"/>
    </row>
    <row r="94" customFormat="false" ht="26.25" hidden="true" customHeight="true" outlineLevel="0" collapsed="false">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23"/>
      <c r="BF94" s="223"/>
      <c r="BG94" s="223"/>
      <c r="BH94" s="223"/>
      <c r="BI94" s="223"/>
      <c r="BJ94" s="223"/>
      <c r="BK94" s="223"/>
      <c r="BL94" s="223"/>
      <c r="BM94" s="223"/>
      <c r="BN94" s="223"/>
      <c r="BO94" s="223"/>
      <c r="BP94" s="223"/>
      <c r="BQ94" s="197" t="n">
        <v>88</v>
      </c>
      <c r="BR94" s="245"/>
      <c r="BS94" s="246"/>
      <c r="BT94" s="246"/>
      <c r="BU94" s="246"/>
      <c r="BV94" s="246"/>
      <c r="BW94" s="246"/>
      <c r="BX94" s="246"/>
      <c r="BY94" s="246"/>
      <c r="BZ94" s="246"/>
      <c r="CA94" s="246"/>
      <c r="CB94" s="246"/>
      <c r="CC94" s="246"/>
      <c r="CD94" s="246"/>
      <c r="CE94" s="246"/>
      <c r="CF94" s="246"/>
      <c r="CG94" s="246"/>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8"/>
      <c r="DW94" s="248"/>
      <c r="DX94" s="248"/>
      <c r="DY94" s="248"/>
      <c r="DZ94" s="248"/>
      <c r="EA94" s="171"/>
    </row>
    <row r="95" customFormat="false" ht="26.25" hidden="true" customHeight="true" outlineLevel="0" collapsed="false">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23"/>
      <c r="BF95" s="223"/>
      <c r="BG95" s="223"/>
      <c r="BH95" s="223"/>
      <c r="BI95" s="223"/>
      <c r="BJ95" s="223"/>
      <c r="BK95" s="223"/>
      <c r="BL95" s="223"/>
      <c r="BM95" s="223"/>
      <c r="BN95" s="223"/>
      <c r="BO95" s="223"/>
      <c r="BP95" s="223"/>
      <c r="BQ95" s="197" t="n">
        <v>89</v>
      </c>
      <c r="BR95" s="245"/>
      <c r="BS95" s="246"/>
      <c r="BT95" s="246"/>
      <c r="BU95" s="246"/>
      <c r="BV95" s="246"/>
      <c r="BW95" s="246"/>
      <c r="BX95" s="246"/>
      <c r="BY95" s="246"/>
      <c r="BZ95" s="246"/>
      <c r="CA95" s="246"/>
      <c r="CB95" s="246"/>
      <c r="CC95" s="246"/>
      <c r="CD95" s="246"/>
      <c r="CE95" s="246"/>
      <c r="CF95" s="246"/>
      <c r="CG95" s="246"/>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8"/>
      <c r="DW95" s="248"/>
      <c r="DX95" s="248"/>
      <c r="DY95" s="248"/>
      <c r="DZ95" s="248"/>
      <c r="EA95" s="171"/>
    </row>
    <row r="96" customFormat="false" ht="26.25" hidden="true" customHeight="true" outlineLevel="0" collapsed="false">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23"/>
      <c r="BF96" s="223"/>
      <c r="BG96" s="223"/>
      <c r="BH96" s="223"/>
      <c r="BI96" s="223"/>
      <c r="BJ96" s="223"/>
      <c r="BK96" s="223"/>
      <c r="BL96" s="223"/>
      <c r="BM96" s="223"/>
      <c r="BN96" s="223"/>
      <c r="BO96" s="223"/>
      <c r="BP96" s="223"/>
      <c r="BQ96" s="197" t="n">
        <v>90</v>
      </c>
      <c r="BR96" s="245"/>
      <c r="BS96" s="246"/>
      <c r="BT96" s="246"/>
      <c r="BU96" s="246"/>
      <c r="BV96" s="246"/>
      <c r="BW96" s="246"/>
      <c r="BX96" s="246"/>
      <c r="BY96" s="246"/>
      <c r="BZ96" s="246"/>
      <c r="CA96" s="246"/>
      <c r="CB96" s="246"/>
      <c r="CC96" s="246"/>
      <c r="CD96" s="246"/>
      <c r="CE96" s="246"/>
      <c r="CF96" s="246"/>
      <c r="CG96" s="246"/>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8"/>
      <c r="DW96" s="248"/>
      <c r="DX96" s="248"/>
      <c r="DY96" s="248"/>
      <c r="DZ96" s="248"/>
      <c r="EA96" s="171"/>
    </row>
    <row r="97" customFormat="false" ht="26.25" hidden="true" customHeight="true" outlineLevel="0" collapsed="false">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23"/>
      <c r="BF97" s="223"/>
      <c r="BG97" s="223"/>
      <c r="BH97" s="223"/>
      <c r="BI97" s="223"/>
      <c r="BJ97" s="223"/>
      <c r="BK97" s="223"/>
      <c r="BL97" s="223"/>
      <c r="BM97" s="223"/>
      <c r="BN97" s="223"/>
      <c r="BO97" s="223"/>
      <c r="BP97" s="223"/>
      <c r="BQ97" s="197" t="n">
        <v>91</v>
      </c>
      <c r="BR97" s="245"/>
      <c r="BS97" s="246"/>
      <c r="BT97" s="246"/>
      <c r="BU97" s="246"/>
      <c r="BV97" s="246"/>
      <c r="BW97" s="246"/>
      <c r="BX97" s="246"/>
      <c r="BY97" s="246"/>
      <c r="BZ97" s="246"/>
      <c r="CA97" s="246"/>
      <c r="CB97" s="246"/>
      <c r="CC97" s="246"/>
      <c r="CD97" s="246"/>
      <c r="CE97" s="246"/>
      <c r="CF97" s="246"/>
      <c r="CG97" s="246"/>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8"/>
      <c r="DW97" s="248"/>
      <c r="DX97" s="248"/>
      <c r="DY97" s="248"/>
      <c r="DZ97" s="248"/>
      <c r="EA97" s="171"/>
    </row>
    <row r="98" customFormat="false" ht="26.25" hidden="true" customHeight="true" outlineLevel="0" collapsed="false">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23"/>
      <c r="BF98" s="223"/>
      <c r="BG98" s="223"/>
      <c r="BH98" s="223"/>
      <c r="BI98" s="223"/>
      <c r="BJ98" s="223"/>
      <c r="BK98" s="223"/>
      <c r="BL98" s="223"/>
      <c r="BM98" s="223"/>
      <c r="BN98" s="223"/>
      <c r="BO98" s="223"/>
      <c r="BP98" s="223"/>
      <c r="BQ98" s="197" t="n">
        <v>92</v>
      </c>
      <c r="BR98" s="245"/>
      <c r="BS98" s="246"/>
      <c r="BT98" s="246"/>
      <c r="BU98" s="246"/>
      <c r="BV98" s="246"/>
      <c r="BW98" s="246"/>
      <c r="BX98" s="246"/>
      <c r="BY98" s="246"/>
      <c r="BZ98" s="246"/>
      <c r="CA98" s="246"/>
      <c r="CB98" s="246"/>
      <c r="CC98" s="246"/>
      <c r="CD98" s="246"/>
      <c r="CE98" s="246"/>
      <c r="CF98" s="246"/>
      <c r="CG98" s="246"/>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8"/>
      <c r="DW98" s="248"/>
      <c r="DX98" s="248"/>
      <c r="DY98" s="248"/>
      <c r="DZ98" s="248"/>
      <c r="EA98" s="171"/>
    </row>
    <row r="99" customFormat="false" ht="26.25" hidden="true" customHeight="true" outlineLevel="0" collapsed="false">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23"/>
      <c r="BF99" s="223"/>
      <c r="BG99" s="223"/>
      <c r="BH99" s="223"/>
      <c r="BI99" s="223"/>
      <c r="BJ99" s="223"/>
      <c r="BK99" s="223"/>
      <c r="BL99" s="223"/>
      <c r="BM99" s="223"/>
      <c r="BN99" s="223"/>
      <c r="BO99" s="223"/>
      <c r="BP99" s="223"/>
      <c r="BQ99" s="197" t="n">
        <v>93</v>
      </c>
      <c r="BR99" s="245"/>
      <c r="BS99" s="246"/>
      <c r="BT99" s="246"/>
      <c r="BU99" s="246"/>
      <c r="BV99" s="246"/>
      <c r="BW99" s="246"/>
      <c r="BX99" s="246"/>
      <c r="BY99" s="246"/>
      <c r="BZ99" s="246"/>
      <c r="CA99" s="246"/>
      <c r="CB99" s="246"/>
      <c r="CC99" s="246"/>
      <c r="CD99" s="246"/>
      <c r="CE99" s="246"/>
      <c r="CF99" s="246"/>
      <c r="CG99" s="246"/>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8"/>
      <c r="DW99" s="248"/>
      <c r="DX99" s="248"/>
      <c r="DY99" s="248"/>
      <c r="DZ99" s="248"/>
      <c r="EA99" s="171"/>
    </row>
    <row r="100" customFormat="false" ht="26.25" hidden="true" customHeight="true" outlineLevel="0" collapsed="false">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23"/>
      <c r="BF100" s="223"/>
      <c r="BG100" s="223"/>
      <c r="BH100" s="223"/>
      <c r="BI100" s="223"/>
      <c r="BJ100" s="223"/>
      <c r="BK100" s="223"/>
      <c r="BL100" s="223"/>
      <c r="BM100" s="223"/>
      <c r="BN100" s="223"/>
      <c r="BO100" s="223"/>
      <c r="BP100" s="223"/>
      <c r="BQ100" s="197" t="n">
        <v>94</v>
      </c>
      <c r="BR100" s="245"/>
      <c r="BS100" s="246"/>
      <c r="BT100" s="246"/>
      <c r="BU100" s="246"/>
      <c r="BV100" s="246"/>
      <c r="BW100" s="246"/>
      <c r="BX100" s="246"/>
      <c r="BY100" s="246"/>
      <c r="BZ100" s="246"/>
      <c r="CA100" s="246"/>
      <c r="CB100" s="246"/>
      <c r="CC100" s="246"/>
      <c r="CD100" s="246"/>
      <c r="CE100" s="246"/>
      <c r="CF100" s="246"/>
      <c r="CG100" s="246"/>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8"/>
      <c r="DW100" s="248"/>
      <c r="DX100" s="248"/>
      <c r="DY100" s="248"/>
      <c r="DZ100" s="248"/>
      <c r="EA100" s="171"/>
    </row>
    <row r="101" customFormat="false" ht="26.25" hidden="true" customHeight="true" outlineLevel="0" collapsed="false">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23"/>
      <c r="BF101" s="223"/>
      <c r="BG101" s="223"/>
      <c r="BH101" s="223"/>
      <c r="BI101" s="223"/>
      <c r="BJ101" s="223"/>
      <c r="BK101" s="223"/>
      <c r="BL101" s="223"/>
      <c r="BM101" s="223"/>
      <c r="BN101" s="223"/>
      <c r="BO101" s="223"/>
      <c r="BP101" s="223"/>
      <c r="BQ101" s="197" t="n">
        <v>95</v>
      </c>
      <c r="BR101" s="245"/>
      <c r="BS101" s="246"/>
      <c r="BT101" s="246"/>
      <c r="BU101" s="246"/>
      <c r="BV101" s="246"/>
      <c r="BW101" s="246"/>
      <c r="BX101" s="246"/>
      <c r="BY101" s="246"/>
      <c r="BZ101" s="246"/>
      <c r="CA101" s="246"/>
      <c r="CB101" s="246"/>
      <c r="CC101" s="246"/>
      <c r="CD101" s="246"/>
      <c r="CE101" s="246"/>
      <c r="CF101" s="246"/>
      <c r="CG101" s="246"/>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8"/>
      <c r="DW101" s="248"/>
      <c r="DX101" s="248"/>
      <c r="DY101" s="248"/>
      <c r="DZ101" s="248"/>
      <c r="EA101" s="171"/>
    </row>
    <row r="102" customFormat="false" ht="26.25" hidden="false" customHeight="true" outlineLevel="0" collapsed="false">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23"/>
      <c r="BF102" s="223"/>
      <c r="BG102" s="223"/>
      <c r="BH102" s="223"/>
      <c r="BI102" s="223"/>
      <c r="BJ102" s="223"/>
      <c r="BK102" s="223"/>
      <c r="BL102" s="223"/>
      <c r="BM102" s="223"/>
      <c r="BN102" s="223"/>
      <c r="BO102" s="223"/>
      <c r="BP102" s="223"/>
      <c r="BQ102" s="214" t="s">
        <v>295</v>
      </c>
      <c r="BR102" s="215" t="s">
        <v>330</v>
      </c>
      <c r="BS102" s="215"/>
      <c r="BT102" s="215"/>
      <c r="BU102" s="215"/>
      <c r="BV102" s="215"/>
      <c r="BW102" s="215"/>
      <c r="BX102" s="215"/>
      <c r="BY102" s="215"/>
      <c r="BZ102" s="215"/>
      <c r="CA102" s="215"/>
      <c r="CB102" s="215"/>
      <c r="CC102" s="215"/>
      <c r="CD102" s="215"/>
      <c r="CE102" s="215"/>
      <c r="CF102" s="215"/>
      <c r="CG102" s="215"/>
      <c r="CH102" s="258"/>
      <c r="CI102" s="258"/>
      <c r="CJ102" s="258"/>
      <c r="CK102" s="258"/>
      <c r="CL102" s="258"/>
      <c r="CM102" s="258"/>
      <c r="CN102" s="258"/>
      <c r="CO102" s="258"/>
      <c r="CP102" s="258"/>
      <c r="CQ102" s="258"/>
      <c r="CR102" s="259" t="n">
        <v>80</v>
      </c>
      <c r="CS102" s="259"/>
      <c r="CT102" s="259"/>
      <c r="CU102" s="259"/>
      <c r="CV102" s="259"/>
      <c r="CW102" s="259" t="s">
        <v>47</v>
      </c>
      <c r="CX102" s="259"/>
      <c r="CY102" s="259"/>
      <c r="CZ102" s="259"/>
      <c r="DA102" s="259"/>
      <c r="DB102" s="259" t="n">
        <v>360</v>
      </c>
      <c r="DC102" s="259"/>
      <c r="DD102" s="259"/>
      <c r="DE102" s="259"/>
      <c r="DF102" s="259"/>
      <c r="DG102" s="259" t="s">
        <v>47</v>
      </c>
      <c r="DH102" s="259"/>
      <c r="DI102" s="259"/>
      <c r="DJ102" s="259"/>
      <c r="DK102" s="259"/>
      <c r="DL102" s="259" t="s">
        <v>47</v>
      </c>
      <c r="DM102" s="259"/>
      <c r="DN102" s="259"/>
      <c r="DO102" s="259"/>
      <c r="DP102" s="259"/>
      <c r="DQ102" s="259" t="s">
        <v>47</v>
      </c>
      <c r="DR102" s="259"/>
      <c r="DS102" s="259"/>
      <c r="DT102" s="259"/>
      <c r="DU102" s="259"/>
      <c r="DV102" s="260"/>
      <c r="DW102" s="260"/>
      <c r="DX102" s="260"/>
      <c r="DY102" s="260"/>
      <c r="DZ102" s="260"/>
      <c r="EA102" s="171"/>
    </row>
    <row r="103" customFormat="false" ht="26.25" hidden="false" customHeight="true" outlineLevel="0" collapsed="false">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23"/>
      <c r="BF103" s="223"/>
      <c r="BG103" s="223"/>
      <c r="BH103" s="223"/>
      <c r="BI103" s="223"/>
      <c r="BJ103" s="223"/>
      <c r="BK103" s="223"/>
      <c r="BL103" s="223"/>
      <c r="BM103" s="223"/>
      <c r="BN103" s="223"/>
      <c r="BO103" s="223"/>
      <c r="BP103" s="223"/>
      <c r="BQ103" s="261" t="s">
        <v>331</v>
      </c>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171"/>
    </row>
    <row r="104" customFormat="false" ht="26.25" hidden="false" customHeight="true" outlineLevel="0" collapsed="false">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23"/>
      <c r="BF104" s="223"/>
      <c r="BG104" s="223"/>
      <c r="BH104" s="223"/>
      <c r="BI104" s="223"/>
      <c r="BJ104" s="223"/>
      <c r="BK104" s="223"/>
      <c r="BL104" s="223"/>
      <c r="BM104" s="223"/>
      <c r="BN104" s="223"/>
      <c r="BO104" s="223"/>
      <c r="BP104" s="223"/>
      <c r="BQ104" s="262" t="s">
        <v>332</v>
      </c>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c r="DL104" s="262"/>
      <c r="DM104" s="262"/>
      <c r="DN104" s="262"/>
      <c r="DO104" s="262"/>
      <c r="DP104" s="262"/>
      <c r="DQ104" s="262"/>
      <c r="DR104" s="262"/>
      <c r="DS104" s="262"/>
      <c r="DT104" s="262"/>
      <c r="DU104" s="262"/>
      <c r="DV104" s="262"/>
      <c r="DW104" s="262"/>
      <c r="DX104" s="262"/>
      <c r="DY104" s="262"/>
      <c r="DZ104" s="262"/>
      <c r="EA104" s="171"/>
    </row>
    <row r="105" customFormat="false" ht="11.25" hidden="false" customHeight="true" outlineLevel="0" collapsed="false">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1"/>
      <c r="DF105" s="171"/>
      <c r="DG105" s="171"/>
      <c r="DH105" s="171"/>
      <c r="DI105" s="171"/>
      <c r="DJ105" s="171"/>
      <c r="DK105" s="171"/>
      <c r="DL105" s="171"/>
      <c r="DM105" s="171"/>
      <c r="DN105" s="171"/>
      <c r="DO105" s="171"/>
      <c r="DP105" s="171"/>
      <c r="DQ105" s="171"/>
      <c r="DR105" s="171"/>
      <c r="DS105" s="171"/>
      <c r="DT105" s="171"/>
      <c r="DU105" s="171"/>
      <c r="DV105" s="171"/>
      <c r="DW105" s="171"/>
      <c r="DX105" s="171"/>
      <c r="DY105" s="171"/>
      <c r="DZ105" s="171"/>
      <c r="EA105" s="171"/>
    </row>
    <row r="106" customFormat="false" ht="11.25" hidden="false" customHeight="true" outlineLevel="0" collapsed="false">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c r="CU106" s="171"/>
      <c r="CV106" s="171"/>
      <c r="CW106" s="171"/>
      <c r="CX106" s="171"/>
      <c r="CY106" s="171"/>
      <c r="CZ106" s="171"/>
      <c r="DA106" s="171"/>
      <c r="DB106" s="171"/>
      <c r="DC106" s="171"/>
      <c r="DD106" s="171"/>
      <c r="DE106" s="171"/>
      <c r="DF106" s="171"/>
      <c r="DG106" s="171"/>
      <c r="DH106" s="171"/>
      <c r="DI106" s="171"/>
      <c r="DJ106" s="171"/>
      <c r="DK106" s="171"/>
      <c r="DL106" s="171"/>
      <c r="DM106" s="171"/>
      <c r="DN106" s="171"/>
      <c r="DO106" s="171"/>
      <c r="DP106" s="171"/>
      <c r="DQ106" s="171"/>
      <c r="DR106" s="171"/>
      <c r="DS106" s="171"/>
      <c r="DT106" s="171"/>
      <c r="DU106" s="171"/>
      <c r="DV106" s="171"/>
      <c r="DW106" s="171"/>
      <c r="DX106" s="171"/>
      <c r="DY106" s="171"/>
      <c r="DZ106" s="171"/>
      <c r="EA106" s="171"/>
    </row>
    <row r="107" s="171" customFormat="true" ht="26.25" hidden="false" customHeight="true" outlineLevel="0" collapsed="false">
      <c r="A107" s="177" t="s">
        <v>333</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177" t="s">
        <v>334</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171" customFormat="true" ht="26.25" hidden="false" customHeight="true" outlineLevel="0" collapsed="false">
      <c r="A108" s="264" t="s">
        <v>335</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t="s">
        <v>336</v>
      </c>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c r="CE108" s="264"/>
      <c r="CF108" s="264"/>
      <c r="CG108" s="264"/>
      <c r="CH108" s="264"/>
      <c r="CI108" s="264"/>
      <c r="CJ108" s="264"/>
      <c r="CK108" s="264"/>
      <c r="CL108" s="264"/>
      <c r="CM108" s="264"/>
      <c r="CN108" s="264"/>
      <c r="CO108" s="264"/>
      <c r="CP108" s="264"/>
      <c r="CQ108" s="264"/>
      <c r="CR108" s="264"/>
      <c r="CS108" s="264"/>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4"/>
      <c r="DR108" s="264"/>
      <c r="DS108" s="264"/>
      <c r="DT108" s="264"/>
      <c r="DU108" s="264"/>
      <c r="DV108" s="264"/>
      <c r="DW108" s="264"/>
      <c r="DX108" s="264"/>
      <c r="DY108" s="264"/>
      <c r="DZ108" s="264"/>
    </row>
    <row r="109" s="171" customFormat="true" ht="26.25" hidden="false" customHeight="true" outlineLevel="0" collapsed="false">
      <c r="A109" s="265" t="s">
        <v>7</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6" t="s">
        <v>337</v>
      </c>
      <c r="AB109" s="266"/>
      <c r="AC109" s="266"/>
      <c r="AD109" s="266"/>
      <c r="AE109" s="266"/>
      <c r="AF109" s="266" t="s">
        <v>215</v>
      </c>
      <c r="AG109" s="266"/>
      <c r="AH109" s="266"/>
      <c r="AI109" s="266"/>
      <c r="AJ109" s="266"/>
      <c r="AK109" s="266" t="s">
        <v>128</v>
      </c>
      <c r="AL109" s="266"/>
      <c r="AM109" s="266"/>
      <c r="AN109" s="266"/>
      <c r="AO109" s="266"/>
      <c r="AP109" s="267" t="s">
        <v>338</v>
      </c>
      <c r="AQ109" s="267"/>
      <c r="AR109" s="267"/>
      <c r="AS109" s="267"/>
      <c r="AT109" s="267"/>
      <c r="AU109" s="265" t="s">
        <v>7</v>
      </c>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6" t="s">
        <v>337</v>
      </c>
      <c r="BR109" s="266"/>
      <c r="BS109" s="266"/>
      <c r="BT109" s="266"/>
      <c r="BU109" s="266"/>
      <c r="BV109" s="266" t="s">
        <v>215</v>
      </c>
      <c r="BW109" s="266"/>
      <c r="BX109" s="266"/>
      <c r="BY109" s="266"/>
      <c r="BZ109" s="266"/>
      <c r="CA109" s="266" t="s">
        <v>128</v>
      </c>
      <c r="CB109" s="266"/>
      <c r="CC109" s="266"/>
      <c r="CD109" s="266"/>
      <c r="CE109" s="266"/>
      <c r="CF109" s="266" t="s">
        <v>338</v>
      </c>
      <c r="CG109" s="266"/>
      <c r="CH109" s="266"/>
      <c r="CI109" s="266"/>
      <c r="CJ109" s="266"/>
      <c r="CK109" s="266" t="s">
        <v>212</v>
      </c>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t="s">
        <v>337</v>
      </c>
      <c r="DH109" s="266"/>
      <c r="DI109" s="266"/>
      <c r="DJ109" s="266"/>
      <c r="DK109" s="266"/>
      <c r="DL109" s="266" t="s">
        <v>215</v>
      </c>
      <c r="DM109" s="266"/>
      <c r="DN109" s="266"/>
      <c r="DO109" s="266"/>
      <c r="DP109" s="266"/>
      <c r="DQ109" s="266" t="s">
        <v>128</v>
      </c>
      <c r="DR109" s="266"/>
      <c r="DS109" s="266"/>
      <c r="DT109" s="266"/>
      <c r="DU109" s="266"/>
      <c r="DV109" s="267" t="s">
        <v>338</v>
      </c>
      <c r="DW109" s="267"/>
      <c r="DX109" s="267"/>
      <c r="DY109" s="267"/>
      <c r="DZ109" s="267"/>
    </row>
    <row r="110" s="171" customFormat="true" ht="26.25" hidden="false" customHeight="true" outlineLevel="0" collapsed="false">
      <c r="A110" s="268" t="s">
        <v>213</v>
      </c>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9" t="n">
        <v>1225284</v>
      </c>
      <c r="AB110" s="269"/>
      <c r="AC110" s="269"/>
      <c r="AD110" s="269"/>
      <c r="AE110" s="269"/>
      <c r="AF110" s="270" t="n">
        <v>1190250</v>
      </c>
      <c r="AG110" s="270"/>
      <c r="AH110" s="270"/>
      <c r="AI110" s="270"/>
      <c r="AJ110" s="270"/>
      <c r="AK110" s="270" t="n">
        <v>1227254</v>
      </c>
      <c r="AL110" s="270"/>
      <c r="AM110" s="270"/>
      <c r="AN110" s="270"/>
      <c r="AO110" s="270"/>
      <c r="AP110" s="271" t="n">
        <v>12.7</v>
      </c>
      <c r="AQ110" s="271"/>
      <c r="AR110" s="271"/>
      <c r="AS110" s="271"/>
      <c r="AT110" s="271"/>
      <c r="AU110" s="272" t="s">
        <v>339</v>
      </c>
      <c r="AV110" s="272"/>
      <c r="AW110" s="272"/>
      <c r="AX110" s="272"/>
      <c r="AY110" s="272"/>
      <c r="AZ110" s="273" t="s">
        <v>340</v>
      </c>
      <c r="BA110" s="273"/>
      <c r="BB110" s="273"/>
      <c r="BC110" s="273"/>
      <c r="BD110" s="273"/>
      <c r="BE110" s="273"/>
      <c r="BF110" s="273"/>
      <c r="BG110" s="273"/>
      <c r="BH110" s="273"/>
      <c r="BI110" s="273"/>
      <c r="BJ110" s="273"/>
      <c r="BK110" s="273"/>
      <c r="BL110" s="273"/>
      <c r="BM110" s="273"/>
      <c r="BN110" s="273"/>
      <c r="BO110" s="273"/>
      <c r="BP110" s="273"/>
      <c r="BQ110" s="269" t="n">
        <v>9107507</v>
      </c>
      <c r="BR110" s="269"/>
      <c r="BS110" s="269"/>
      <c r="BT110" s="269"/>
      <c r="BU110" s="269"/>
      <c r="BV110" s="270" t="n">
        <v>8738042</v>
      </c>
      <c r="BW110" s="270"/>
      <c r="BX110" s="270"/>
      <c r="BY110" s="270"/>
      <c r="BZ110" s="270"/>
      <c r="CA110" s="270" t="n">
        <v>8070055</v>
      </c>
      <c r="CB110" s="270"/>
      <c r="CC110" s="270"/>
      <c r="CD110" s="270"/>
      <c r="CE110" s="270"/>
      <c r="CF110" s="274" t="n">
        <v>83.2</v>
      </c>
      <c r="CG110" s="274"/>
      <c r="CH110" s="274"/>
      <c r="CI110" s="274"/>
      <c r="CJ110" s="274"/>
      <c r="CK110" s="275" t="s">
        <v>341</v>
      </c>
      <c r="CL110" s="275"/>
      <c r="CM110" s="273" t="s">
        <v>342</v>
      </c>
      <c r="CN110" s="273"/>
      <c r="CO110" s="273"/>
      <c r="CP110" s="273"/>
      <c r="CQ110" s="273"/>
      <c r="CR110" s="273"/>
      <c r="CS110" s="273"/>
      <c r="CT110" s="273"/>
      <c r="CU110" s="273"/>
      <c r="CV110" s="273"/>
      <c r="CW110" s="273"/>
      <c r="CX110" s="273"/>
      <c r="CY110" s="273"/>
      <c r="CZ110" s="273"/>
      <c r="DA110" s="273"/>
      <c r="DB110" s="273"/>
      <c r="DC110" s="273"/>
      <c r="DD110" s="273"/>
      <c r="DE110" s="273"/>
      <c r="DF110" s="273"/>
      <c r="DG110" s="269" t="s">
        <v>47</v>
      </c>
      <c r="DH110" s="269"/>
      <c r="DI110" s="269"/>
      <c r="DJ110" s="269"/>
      <c r="DK110" s="269"/>
      <c r="DL110" s="270" t="s">
        <v>47</v>
      </c>
      <c r="DM110" s="270"/>
      <c r="DN110" s="270"/>
      <c r="DO110" s="270"/>
      <c r="DP110" s="270"/>
      <c r="DQ110" s="270" t="s">
        <v>47</v>
      </c>
      <c r="DR110" s="270"/>
      <c r="DS110" s="270"/>
      <c r="DT110" s="270"/>
      <c r="DU110" s="270"/>
      <c r="DV110" s="271" t="s">
        <v>47</v>
      </c>
      <c r="DW110" s="271"/>
      <c r="DX110" s="271"/>
      <c r="DY110" s="271"/>
      <c r="DZ110" s="271"/>
    </row>
    <row r="111" s="171" customFormat="true" ht="26.25" hidden="false" customHeight="true" outlineLevel="0" collapsed="false">
      <c r="A111" s="276" t="s">
        <v>343</v>
      </c>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7" t="s">
        <v>47</v>
      </c>
      <c r="AB111" s="277"/>
      <c r="AC111" s="277"/>
      <c r="AD111" s="277"/>
      <c r="AE111" s="277"/>
      <c r="AF111" s="278" t="s">
        <v>47</v>
      </c>
      <c r="AG111" s="278"/>
      <c r="AH111" s="278"/>
      <c r="AI111" s="278"/>
      <c r="AJ111" s="278"/>
      <c r="AK111" s="278" t="s">
        <v>47</v>
      </c>
      <c r="AL111" s="278"/>
      <c r="AM111" s="278"/>
      <c r="AN111" s="278"/>
      <c r="AO111" s="278"/>
      <c r="AP111" s="279" t="s">
        <v>47</v>
      </c>
      <c r="AQ111" s="279"/>
      <c r="AR111" s="279"/>
      <c r="AS111" s="279"/>
      <c r="AT111" s="279"/>
      <c r="AU111" s="272"/>
      <c r="AV111" s="272"/>
      <c r="AW111" s="272"/>
      <c r="AX111" s="272"/>
      <c r="AY111" s="272"/>
      <c r="AZ111" s="280" t="s">
        <v>344</v>
      </c>
      <c r="BA111" s="280"/>
      <c r="BB111" s="280"/>
      <c r="BC111" s="280"/>
      <c r="BD111" s="280"/>
      <c r="BE111" s="280"/>
      <c r="BF111" s="280"/>
      <c r="BG111" s="280"/>
      <c r="BH111" s="280"/>
      <c r="BI111" s="280"/>
      <c r="BJ111" s="280"/>
      <c r="BK111" s="280"/>
      <c r="BL111" s="280"/>
      <c r="BM111" s="280"/>
      <c r="BN111" s="280"/>
      <c r="BO111" s="280"/>
      <c r="BP111" s="280"/>
      <c r="BQ111" s="281" t="n">
        <v>3585</v>
      </c>
      <c r="BR111" s="281"/>
      <c r="BS111" s="281"/>
      <c r="BT111" s="281"/>
      <c r="BU111" s="281"/>
      <c r="BV111" s="282" t="s">
        <v>47</v>
      </c>
      <c r="BW111" s="282"/>
      <c r="BX111" s="282"/>
      <c r="BY111" s="282"/>
      <c r="BZ111" s="282"/>
      <c r="CA111" s="282" t="s">
        <v>47</v>
      </c>
      <c r="CB111" s="282"/>
      <c r="CC111" s="282"/>
      <c r="CD111" s="282"/>
      <c r="CE111" s="282"/>
      <c r="CF111" s="283" t="s">
        <v>47</v>
      </c>
      <c r="CG111" s="283"/>
      <c r="CH111" s="283"/>
      <c r="CI111" s="283"/>
      <c r="CJ111" s="283"/>
      <c r="CK111" s="275"/>
      <c r="CL111" s="275"/>
      <c r="CM111" s="280" t="s">
        <v>345</v>
      </c>
      <c r="CN111" s="280"/>
      <c r="CO111" s="280"/>
      <c r="CP111" s="280"/>
      <c r="CQ111" s="280"/>
      <c r="CR111" s="280"/>
      <c r="CS111" s="280"/>
      <c r="CT111" s="280"/>
      <c r="CU111" s="280"/>
      <c r="CV111" s="280"/>
      <c r="CW111" s="280"/>
      <c r="CX111" s="280"/>
      <c r="CY111" s="280"/>
      <c r="CZ111" s="280"/>
      <c r="DA111" s="280"/>
      <c r="DB111" s="280"/>
      <c r="DC111" s="280"/>
      <c r="DD111" s="280"/>
      <c r="DE111" s="280"/>
      <c r="DF111" s="280"/>
      <c r="DG111" s="281" t="s">
        <v>47</v>
      </c>
      <c r="DH111" s="281"/>
      <c r="DI111" s="281"/>
      <c r="DJ111" s="281"/>
      <c r="DK111" s="281"/>
      <c r="DL111" s="282" t="s">
        <v>47</v>
      </c>
      <c r="DM111" s="282"/>
      <c r="DN111" s="282"/>
      <c r="DO111" s="282"/>
      <c r="DP111" s="282"/>
      <c r="DQ111" s="282" t="s">
        <v>47</v>
      </c>
      <c r="DR111" s="282"/>
      <c r="DS111" s="282"/>
      <c r="DT111" s="282"/>
      <c r="DU111" s="282"/>
      <c r="DV111" s="284" t="s">
        <v>47</v>
      </c>
      <c r="DW111" s="284"/>
      <c r="DX111" s="284"/>
      <c r="DY111" s="284"/>
      <c r="DZ111" s="284"/>
    </row>
    <row r="112" s="171" customFormat="true" ht="26.25" hidden="false" customHeight="true" outlineLevel="0" collapsed="false">
      <c r="A112" s="285" t="s">
        <v>346</v>
      </c>
      <c r="B112" s="285"/>
      <c r="C112" s="286" t="s">
        <v>347</v>
      </c>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77" t="s">
        <v>47</v>
      </c>
      <c r="AB112" s="277"/>
      <c r="AC112" s="277"/>
      <c r="AD112" s="277"/>
      <c r="AE112" s="277"/>
      <c r="AF112" s="278" t="s">
        <v>47</v>
      </c>
      <c r="AG112" s="278"/>
      <c r="AH112" s="278"/>
      <c r="AI112" s="278"/>
      <c r="AJ112" s="278"/>
      <c r="AK112" s="278" t="s">
        <v>47</v>
      </c>
      <c r="AL112" s="278"/>
      <c r="AM112" s="278"/>
      <c r="AN112" s="278"/>
      <c r="AO112" s="278"/>
      <c r="AP112" s="279" t="s">
        <v>47</v>
      </c>
      <c r="AQ112" s="279"/>
      <c r="AR112" s="279"/>
      <c r="AS112" s="279"/>
      <c r="AT112" s="279"/>
      <c r="AU112" s="272"/>
      <c r="AV112" s="272"/>
      <c r="AW112" s="272"/>
      <c r="AX112" s="272"/>
      <c r="AY112" s="272"/>
      <c r="AZ112" s="280" t="s">
        <v>348</v>
      </c>
      <c r="BA112" s="280"/>
      <c r="BB112" s="280"/>
      <c r="BC112" s="280"/>
      <c r="BD112" s="280"/>
      <c r="BE112" s="280"/>
      <c r="BF112" s="280"/>
      <c r="BG112" s="280"/>
      <c r="BH112" s="280"/>
      <c r="BI112" s="280"/>
      <c r="BJ112" s="280"/>
      <c r="BK112" s="280"/>
      <c r="BL112" s="280"/>
      <c r="BM112" s="280"/>
      <c r="BN112" s="280"/>
      <c r="BO112" s="280"/>
      <c r="BP112" s="280"/>
      <c r="BQ112" s="281" t="n">
        <v>3959847</v>
      </c>
      <c r="BR112" s="281"/>
      <c r="BS112" s="281"/>
      <c r="BT112" s="281"/>
      <c r="BU112" s="281"/>
      <c r="BV112" s="282" t="n">
        <v>4197935</v>
      </c>
      <c r="BW112" s="282"/>
      <c r="BX112" s="282"/>
      <c r="BY112" s="282"/>
      <c r="BZ112" s="282"/>
      <c r="CA112" s="282" t="n">
        <v>4448994</v>
      </c>
      <c r="CB112" s="282"/>
      <c r="CC112" s="282"/>
      <c r="CD112" s="282"/>
      <c r="CE112" s="282"/>
      <c r="CF112" s="283" t="n">
        <v>45.9</v>
      </c>
      <c r="CG112" s="283"/>
      <c r="CH112" s="283"/>
      <c r="CI112" s="283"/>
      <c r="CJ112" s="283"/>
      <c r="CK112" s="275"/>
      <c r="CL112" s="275"/>
      <c r="CM112" s="280" t="s">
        <v>349</v>
      </c>
      <c r="CN112" s="280"/>
      <c r="CO112" s="280"/>
      <c r="CP112" s="280"/>
      <c r="CQ112" s="280"/>
      <c r="CR112" s="280"/>
      <c r="CS112" s="280"/>
      <c r="CT112" s="280"/>
      <c r="CU112" s="280"/>
      <c r="CV112" s="280"/>
      <c r="CW112" s="280"/>
      <c r="CX112" s="280"/>
      <c r="CY112" s="280"/>
      <c r="CZ112" s="280"/>
      <c r="DA112" s="280"/>
      <c r="DB112" s="280"/>
      <c r="DC112" s="280"/>
      <c r="DD112" s="280"/>
      <c r="DE112" s="280"/>
      <c r="DF112" s="280"/>
      <c r="DG112" s="281" t="s">
        <v>47</v>
      </c>
      <c r="DH112" s="281"/>
      <c r="DI112" s="281"/>
      <c r="DJ112" s="281"/>
      <c r="DK112" s="281"/>
      <c r="DL112" s="282" t="s">
        <v>47</v>
      </c>
      <c r="DM112" s="282"/>
      <c r="DN112" s="282"/>
      <c r="DO112" s="282"/>
      <c r="DP112" s="282"/>
      <c r="DQ112" s="282" t="s">
        <v>47</v>
      </c>
      <c r="DR112" s="282"/>
      <c r="DS112" s="282"/>
      <c r="DT112" s="282"/>
      <c r="DU112" s="282"/>
      <c r="DV112" s="284" t="s">
        <v>47</v>
      </c>
      <c r="DW112" s="284"/>
      <c r="DX112" s="284"/>
      <c r="DY112" s="284"/>
      <c r="DZ112" s="284"/>
    </row>
    <row r="113" s="171" customFormat="true" ht="26.25" hidden="false" customHeight="true" outlineLevel="0" collapsed="false">
      <c r="A113" s="285"/>
      <c r="B113" s="285"/>
      <c r="C113" s="287" t="s">
        <v>350</v>
      </c>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77" t="n">
        <v>300821</v>
      </c>
      <c r="AB113" s="277"/>
      <c r="AC113" s="277"/>
      <c r="AD113" s="277"/>
      <c r="AE113" s="277"/>
      <c r="AF113" s="278" t="n">
        <v>295811</v>
      </c>
      <c r="AG113" s="278"/>
      <c r="AH113" s="278"/>
      <c r="AI113" s="278"/>
      <c r="AJ113" s="278"/>
      <c r="AK113" s="278" t="n">
        <v>305332</v>
      </c>
      <c r="AL113" s="278"/>
      <c r="AM113" s="278"/>
      <c r="AN113" s="278"/>
      <c r="AO113" s="278"/>
      <c r="AP113" s="279" t="n">
        <v>3.1</v>
      </c>
      <c r="AQ113" s="279"/>
      <c r="AR113" s="279"/>
      <c r="AS113" s="279"/>
      <c r="AT113" s="279"/>
      <c r="AU113" s="272"/>
      <c r="AV113" s="272"/>
      <c r="AW113" s="272"/>
      <c r="AX113" s="272"/>
      <c r="AY113" s="272"/>
      <c r="AZ113" s="280" t="s">
        <v>351</v>
      </c>
      <c r="BA113" s="280"/>
      <c r="BB113" s="280"/>
      <c r="BC113" s="280"/>
      <c r="BD113" s="280"/>
      <c r="BE113" s="280"/>
      <c r="BF113" s="280"/>
      <c r="BG113" s="280"/>
      <c r="BH113" s="280"/>
      <c r="BI113" s="280"/>
      <c r="BJ113" s="280"/>
      <c r="BK113" s="280"/>
      <c r="BL113" s="280"/>
      <c r="BM113" s="280"/>
      <c r="BN113" s="280"/>
      <c r="BO113" s="280"/>
      <c r="BP113" s="280"/>
      <c r="BQ113" s="281" t="s">
        <v>47</v>
      </c>
      <c r="BR113" s="281"/>
      <c r="BS113" s="281"/>
      <c r="BT113" s="281"/>
      <c r="BU113" s="281"/>
      <c r="BV113" s="282" t="s">
        <v>47</v>
      </c>
      <c r="BW113" s="282"/>
      <c r="BX113" s="282"/>
      <c r="BY113" s="282"/>
      <c r="BZ113" s="282"/>
      <c r="CA113" s="282" t="s">
        <v>47</v>
      </c>
      <c r="CB113" s="282"/>
      <c r="CC113" s="282"/>
      <c r="CD113" s="282"/>
      <c r="CE113" s="282"/>
      <c r="CF113" s="283" t="s">
        <v>47</v>
      </c>
      <c r="CG113" s="283"/>
      <c r="CH113" s="283"/>
      <c r="CI113" s="283"/>
      <c r="CJ113" s="283"/>
      <c r="CK113" s="275"/>
      <c r="CL113" s="275"/>
      <c r="CM113" s="280" t="s">
        <v>352</v>
      </c>
      <c r="CN113" s="280"/>
      <c r="CO113" s="280"/>
      <c r="CP113" s="280"/>
      <c r="CQ113" s="280"/>
      <c r="CR113" s="280"/>
      <c r="CS113" s="280"/>
      <c r="CT113" s="280"/>
      <c r="CU113" s="280"/>
      <c r="CV113" s="280"/>
      <c r="CW113" s="280"/>
      <c r="CX113" s="280"/>
      <c r="CY113" s="280"/>
      <c r="CZ113" s="280"/>
      <c r="DA113" s="280"/>
      <c r="DB113" s="280"/>
      <c r="DC113" s="280"/>
      <c r="DD113" s="280"/>
      <c r="DE113" s="280"/>
      <c r="DF113" s="280"/>
      <c r="DG113" s="277" t="s">
        <v>47</v>
      </c>
      <c r="DH113" s="277"/>
      <c r="DI113" s="277"/>
      <c r="DJ113" s="277"/>
      <c r="DK113" s="277"/>
      <c r="DL113" s="278" t="s">
        <v>47</v>
      </c>
      <c r="DM113" s="278"/>
      <c r="DN113" s="278"/>
      <c r="DO113" s="278"/>
      <c r="DP113" s="278"/>
      <c r="DQ113" s="278" t="s">
        <v>47</v>
      </c>
      <c r="DR113" s="278"/>
      <c r="DS113" s="278"/>
      <c r="DT113" s="278"/>
      <c r="DU113" s="278"/>
      <c r="DV113" s="279" t="s">
        <v>47</v>
      </c>
      <c r="DW113" s="279"/>
      <c r="DX113" s="279"/>
      <c r="DY113" s="279"/>
      <c r="DZ113" s="279"/>
    </row>
    <row r="114" s="171" customFormat="true" ht="26.25" hidden="false" customHeight="true" outlineLevel="0" collapsed="false">
      <c r="A114" s="285"/>
      <c r="B114" s="285"/>
      <c r="C114" s="287" t="s">
        <v>353</v>
      </c>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77" t="s">
        <v>47</v>
      </c>
      <c r="AB114" s="277"/>
      <c r="AC114" s="277"/>
      <c r="AD114" s="277"/>
      <c r="AE114" s="277"/>
      <c r="AF114" s="278" t="s">
        <v>47</v>
      </c>
      <c r="AG114" s="278"/>
      <c r="AH114" s="278"/>
      <c r="AI114" s="278"/>
      <c r="AJ114" s="278"/>
      <c r="AK114" s="278" t="s">
        <v>47</v>
      </c>
      <c r="AL114" s="278"/>
      <c r="AM114" s="278"/>
      <c r="AN114" s="278"/>
      <c r="AO114" s="278"/>
      <c r="AP114" s="279" t="s">
        <v>47</v>
      </c>
      <c r="AQ114" s="279"/>
      <c r="AR114" s="279"/>
      <c r="AS114" s="279"/>
      <c r="AT114" s="279"/>
      <c r="AU114" s="272"/>
      <c r="AV114" s="272"/>
      <c r="AW114" s="272"/>
      <c r="AX114" s="272"/>
      <c r="AY114" s="272"/>
      <c r="AZ114" s="280" t="s">
        <v>354</v>
      </c>
      <c r="BA114" s="280"/>
      <c r="BB114" s="280"/>
      <c r="BC114" s="280"/>
      <c r="BD114" s="280"/>
      <c r="BE114" s="280"/>
      <c r="BF114" s="280"/>
      <c r="BG114" s="280"/>
      <c r="BH114" s="280"/>
      <c r="BI114" s="280"/>
      <c r="BJ114" s="280"/>
      <c r="BK114" s="280"/>
      <c r="BL114" s="280"/>
      <c r="BM114" s="280"/>
      <c r="BN114" s="280"/>
      <c r="BO114" s="280"/>
      <c r="BP114" s="280"/>
      <c r="BQ114" s="281" t="n">
        <v>2393297</v>
      </c>
      <c r="BR114" s="281"/>
      <c r="BS114" s="281"/>
      <c r="BT114" s="281"/>
      <c r="BU114" s="281"/>
      <c r="BV114" s="282" t="n">
        <v>2162427</v>
      </c>
      <c r="BW114" s="282"/>
      <c r="BX114" s="282"/>
      <c r="BY114" s="282"/>
      <c r="BZ114" s="282"/>
      <c r="CA114" s="282" t="n">
        <v>2203655</v>
      </c>
      <c r="CB114" s="282"/>
      <c r="CC114" s="282"/>
      <c r="CD114" s="282"/>
      <c r="CE114" s="282"/>
      <c r="CF114" s="283" t="n">
        <v>22.7</v>
      </c>
      <c r="CG114" s="283"/>
      <c r="CH114" s="283"/>
      <c r="CI114" s="283"/>
      <c r="CJ114" s="283"/>
      <c r="CK114" s="275"/>
      <c r="CL114" s="275"/>
      <c r="CM114" s="280" t="s">
        <v>355</v>
      </c>
      <c r="CN114" s="280"/>
      <c r="CO114" s="280"/>
      <c r="CP114" s="280"/>
      <c r="CQ114" s="280"/>
      <c r="CR114" s="280"/>
      <c r="CS114" s="280"/>
      <c r="CT114" s="280"/>
      <c r="CU114" s="280"/>
      <c r="CV114" s="280"/>
      <c r="CW114" s="280"/>
      <c r="CX114" s="280"/>
      <c r="CY114" s="280"/>
      <c r="CZ114" s="280"/>
      <c r="DA114" s="280"/>
      <c r="DB114" s="280"/>
      <c r="DC114" s="280"/>
      <c r="DD114" s="280"/>
      <c r="DE114" s="280"/>
      <c r="DF114" s="280"/>
      <c r="DG114" s="277" t="s">
        <v>47</v>
      </c>
      <c r="DH114" s="277"/>
      <c r="DI114" s="277"/>
      <c r="DJ114" s="277"/>
      <c r="DK114" s="277"/>
      <c r="DL114" s="278" t="s">
        <v>47</v>
      </c>
      <c r="DM114" s="278"/>
      <c r="DN114" s="278"/>
      <c r="DO114" s="278"/>
      <c r="DP114" s="278"/>
      <c r="DQ114" s="278" t="s">
        <v>47</v>
      </c>
      <c r="DR114" s="278"/>
      <c r="DS114" s="278"/>
      <c r="DT114" s="278"/>
      <c r="DU114" s="278"/>
      <c r="DV114" s="279" t="s">
        <v>47</v>
      </c>
      <c r="DW114" s="279"/>
      <c r="DX114" s="279"/>
      <c r="DY114" s="279"/>
      <c r="DZ114" s="279"/>
    </row>
    <row r="115" s="171" customFormat="true" ht="26.25" hidden="false" customHeight="true" outlineLevel="0" collapsed="false">
      <c r="A115" s="285"/>
      <c r="B115" s="285"/>
      <c r="C115" s="286" t="s">
        <v>356</v>
      </c>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77" t="n">
        <v>1133</v>
      </c>
      <c r="AB115" s="277"/>
      <c r="AC115" s="277"/>
      <c r="AD115" s="277"/>
      <c r="AE115" s="277"/>
      <c r="AF115" s="278" t="n">
        <v>282</v>
      </c>
      <c r="AG115" s="278"/>
      <c r="AH115" s="278"/>
      <c r="AI115" s="278"/>
      <c r="AJ115" s="278"/>
      <c r="AK115" s="278" t="s">
        <v>47</v>
      </c>
      <c r="AL115" s="278"/>
      <c r="AM115" s="278"/>
      <c r="AN115" s="278"/>
      <c r="AO115" s="278"/>
      <c r="AP115" s="279" t="s">
        <v>47</v>
      </c>
      <c r="AQ115" s="279"/>
      <c r="AR115" s="279"/>
      <c r="AS115" s="279"/>
      <c r="AT115" s="279"/>
      <c r="AU115" s="272"/>
      <c r="AV115" s="272"/>
      <c r="AW115" s="272"/>
      <c r="AX115" s="272"/>
      <c r="AY115" s="272"/>
      <c r="AZ115" s="280" t="s">
        <v>357</v>
      </c>
      <c r="BA115" s="280"/>
      <c r="BB115" s="280"/>
      <c r="BC115" s="280"/>
      <c r="BD115" s="280"/>
      <c r="BE115" s="280"/>
      <c r="BF115" s="280"/>
      <c r="BG115" s="280"/>
      <c r="BH115" s="280"/>
      <c r="BI115" s="280"/>
      <c r="BJ115" s="280"/>
      <c r="BK115" s="280"/>
      <c r="BL115" s="280"/>
      <c r="BM115" s="280"/>
      <c r="BN115" s="280"/>
      <c r="BO115" s="280"/>
      <c r="BP115" s="280"/>
      <c r="BQ115" s="281" t="n">
        <v>321325</v>
      </c>
      <c r="BR115" s="281"/>
      <c r="BS115" s="281"/>
      <c r="BT115" s="281"/>
      <c r="BU115" s="281"/>
      <c r="BV115" s="282" t="s">
        <v>47</v>
      </c>
      <c r="BW115" s="282"/>
      <c r="BX115" s="282"/>
      <c r="BY115" s="282"/>
      <c r="BZ115" s="282"/>
      <c r="CA115" s="282" t="s">
        <v>47</v>
      </c>
      <c r="CB115" s="282"/>
      <c r="CC115" s="282"/>
      <c r="CD115" s="282"/>
      <c r="CE115" s="282"/>
      <c r="CF115" s="283" t="s">
        <v>47</v>
      </c>
      <c r="CG115" s="283"/>
      <c r="CH115" s="283"/>
      <c r="CI115" s="283"/>
      <c r="CJ115" s="283"/>
      <c r="CK115" s="275"/>
      <c r="CL115" s="275"/>
      <c r="CM115" s="280" t="s">
        <v>358</v>
      </c>
      <c r="CN115" s="280"/>
      <c r="CO115" s="280"/>
      <c r="CP115" s="280"/>
      <c r="CQ115" s="280"/>
      <c r="CR115" s="280"/>
      <c r="CS115" s="280"/>
      <c r="CT115" s="280"/>
      <c r="CU115" s="280"/>
      <c r="CV115" s="280"/>
      <c r="CW115" s="280"/>
      <c r="CX115" s="280"/>
      <c r="CY115" s="280"/>
      <c r="CZ115" s="280"/>
      <c r="DA115" s="280"/>
      <c r="DB115" s="280"/>
      <c r="DC115" s="280"/>
      <c r="DD115" s="280"/>
      <c r="DE115" s="280"/>
      <c r="DF115" s="280"/>
      <c r="DG115" s="277" t="s">
        <v>47</v>
      </c>
      <c r="DH115" s="277"/>
      <c r="DI115" s="277"/>
      <c r="DJ115" s="277"/>
      <c r="DK115" s="277"/>
      <c r="DL115" s="278" t="s">
        <v>47</v>
      </c>
      <c r="DM115" s="278"/>
      <c r="DN115" s="278"/>
      <c r="DO115" s="278"/>
      <c r="DP115" s="278"/>
      <c r="DQ115" s="278" t="s">
        <v>47</v>
      </c>
      <c r="DR115" s="278"/>
      <c r="DS115" s="278"/>
      <c r="DT115" s="278"/>
      <c r="DU115" s="278"/>
      <c r="DV115" s="279" t="s">
        <v>47</v>
      </c>
      <c r="DW115" s="279"/>
      <c r="DX115" s="279"/>
      <c r="DY115" s="279"/>
      <c r="DZ115" s="279"/>
    </row>
    <row r="116" s="171" customFormat="true" ht="26.25" hidden="false" customHeight="true" outlineLevel="0" collapsed="false">
      <c r="A116" s="285"/>
      <c r="B116" s="285"/>
      <c r="C116" s="288" t="s">
        <v>359</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77" t="n">
        <v>18</v>
      </c>
      <c r="AB116" s="277"/>
      <c r="AC116" s="277"/>
      <c r="AD116" s="277"/>
      <c r="AE116" s="277"/>
      <c r="AF116" s="278" t="n">
        <v>10</v>
      </c>
      <c r="AG116" s="278"/>
      <c r="AH116" s="278"/>
      <c r="AI116" s="278"/>
      <c r="AJ116" s="278"/>
      <c r="AK116" s="278" t="n">
        <v>14</v>
      </c>
      <c r="AL116" s="278"/>
      <c r="AM116" s="278"/>
      <c r="AN116" s="278"/>
      <c r="AO116" s="278"/>
      <c r="AP116" s="279" t="n">
        <v>0</v>
      </c>
      <c r="AQ116" s="279"/>
      <c r="AR116" s="279"/>
      <c r="AS116" s="279"/>
      <c r="AT116" s="279"/>
      <c r="AU116" s="272"/>
      <c r="AV116" s="272"/>
      <c r="AW116" s="272"/>
      <c r="AX116" s="272"/>
      <c r="AY116" s="272"/>
      <c r="AZ116" s="289" t="s">
        <v>360</v>
      </c>
      <c r="BA116" s="289"/>
      <c r="BB116" s="289"/>
      <c r="BC116" s="289"/>
      <c r="BD116" s="289"/>
      <c r="BE116" s="289"/>
      <c r="BF116" s="289"/>
      <c r="BG116" s="289"/>
      <c r="BH116" s="289"/>
      <c r="BI116" s="289"/>
      <c r="BJ116" s="289"/>
      <c r="BK116" s="289"/>
      <c r="BL116" s="289"/>
      <c r="BM116" s="289"/>
      <c r="BN116" s="289"/>
      <c r="BO116" s="289"/>
      <c r="BP116" s="289"/>
      <c r="BQ116" s="281" t="s">
        <v>47</v>
      </c>
      <c r="BR116" s="281"/>
      <c r="BS116" s="281"/>
      <c r="BT116" s="281"/>
      <c r="BU116" s="281"/>
      <c r="BV116" s="282" t="s">
        <v>47</v>
      </c>
      <c r="BW116" s="282"/>
      <c r="BX116" s="282"/>
      <c r="BY116" s="282"/>
      <c r="BZ116" s="282"/>
      <c r="CA116" s="282" t="s">
        <v>47</v>
      </c>
      <c r="CB116" s="282"/>
      <c r="CC116" s="282"/>
      <c r="CD116" s="282"/>
      <c r="CE116" s="282"/>
      <c r="CF116" s="283" t="s">
        <v>47</v>
      </c>
      <c r="CG116" s="283"/>
      <c r="CH116" s="283"/>
      <c r="CI116" s="283"/>
      <c r="CJ116" s="283"/>
      <c r="CK116" s="275"/>
      <c r="CL116" s="275"/>
      <c r="CM116" s="280" t="s">
        <v>361</v>
      </c>
      <c r="CN116" s="280"/>
      <c r="CO116" s="280"/>
      <c r="CP116" s="280"/>
      <c r="CQ116" s="280"/>
      <c r="CR116" s="280"/>
      <c r="CS116" s="280"/>
      <c r="CT116" s="280"/>
      <c r="CU116" s="280"/>
      <c r="CV116" s="280"/>
      <c r="CW116" s="280"/>
      <c r="CX116" s="280"/>
      <c r="CY116" s="280"/>
      <c r="CZ116" s="280"/>
      <c r="DA116" s="280"/>
      <c r="DB116" s="280"/>
      <c r="DC116" s="280"/>
      <c r="DD116" s="280"/>
      <c r="DE116" s="280"/>
      <c r="DF116" s="280"/>
      <c r="DG116" s="277" t="s">
        <v>47</v>
      </c>
      <c r="DH116" s="277"/>
      <c r="DI116" s="277"/>
      <c r="DJ116" s="277"/>
      <c r="DK116" s="277"/>
      <c r="DL116" s="278" t="s">
        <v>47</v>
      </c>
      <c r="DM116" s="278"/>
      <c r="DN116" s="278"/>
      <c r="DO116" s="278"/>
      <c r="DP116" s="278"/>
      <c r="DQ116" s="278" t="s">
        <v>47</v>
      </c>
      <c r="DR116" s="278"/>
      <c r="DS116" s="278"/>
      <c r="DT116" s="278"/>
      <c r="DU116" s="278"/>
      <c r="DV116" s="279" t="s">
        <v>47</v>
      </c>
      <c r="DW116" s="279"/>
      <c r="DX116" s="279"/>
      <c r="DY116" s="279"/>
      <c r="DZ116" s="279"/>
    </row>
    <row r="117" s="171" customFormat="true" ht="26.25" hidden="false" customHeight="true" outlineLevel="0" collapsed="false">
      <c r="A117" s="290" t="s">
        <v>104</v>
      </c>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1" t="s">
        <v>362</v>
      </c>
      <c r="Z117" s="291"/>
      <c r="AA117" s="292" t="n">
        <v>1527256</v>
      </c>
      <c r="AB117" s="292"/>
      <c r="AC117" s="292"/>
      <c r="AD117" s="292"/>
      <c r="AE117" s="292"/>
      <c r="AF117" s="293" t="n">
        <v>1486353</v>
      </c>
      <c r="AG117" s="293"/>
      <c r="AH117" s="293"/>
      <c r="AI117" s="293"/>
      <c r="AJ117" s="293"/>
      <c r="AK117" s="293" t="n">
        <v>1532600</v>
      </c>
      <c r="AL117" s="293"/>
      <c r="AM117" s="293"/>
      <c r="AN117" s="293"/>
      <c r="AO117" s="293"/>
      <c r="AP117" s="294"/>
      <c r="AQ117" s="294"/>
      <c r="AR117" s="294"/>
      <c r="AS117" s="294"/>
      <c r="AT117" s="294"/>
      <c r="AU117" s="272"/>
      <c r="AV117" s="272"/>
      <c r="AW117" s="272"/>
      <c r="AX117" s="272"/>
      <c r="AY117" s="272"/>
      <c r="AZ117" s="295" t="s">
        <v>363</v>
      </c>
      <c r="BA117" s="295"/>
      <c r="BB117" s="295"/>
      <c r="BC117" s="295"/>
      <c r="BD117" s="295"/>
      <c r="BE117" s="295"/>
      <c r="BF117" s="295"/>
      <c r="BG117" s="295"/>
      <c r="BH117" s="295"/>
      <c r="BI117" s="295"/>
      <c r="BJ117" s="295"/>
      <c r="BK117" s="295"/>
      <c r="BL117" s="295"/>
      <c r="BM117" s="295"/>
      <c r="BN117" s="295"/>
      <c r="BO117" s="295"/>
      <c r="BP117" s="295"/>
      <c r="BQ117" s="281" t="s">
        <v>47</v>
      </c>
      <c r="BR117" s="281"/>
      <c r="BS117" s="281"/>
      <c r="BT117" s="281"/>
      <c r="BU117" s="281"/>
      <c r="BV117" s="282" t="s">
        <v>47</v>
      </c>
      <c r="BW117" s="282"/>
      <c r="BX117" s="282"/>
      <c r="BY117" s="282"/>
      <c r="BZ117" s="282"/>
      <c r="CA117" s="282" t="s">
        <v>47</v>
      </c>
      <c r="CB117" s="282"/>
      <c r="CC117" s="282"/>
      <c r="CD117" s="282"/>
      <c r="CE117" s="282"/>
      <c r="CF117" s="283" t="s">
        <v>47</v>
      </c>
      <c r="CG117" s="283"/>
      <c r="CH117" s="283"/>
      <c r="CI117" s="283"/>
      <c r="CJ117" s="283"/>
      <c r="CK117" s="275"/>
      <c r="CL117" s="275"/>
      <c r="CM117" s="280" t="s">
        <v>364</v>
      </c>
      <c r="CN117" s="280"/>
      <c r="CO117" s="280"/>
      <c r="CP117" s="280"/>
      <c r="CQ117" s="280"/>
      <c r="CR117" s="280"/>
      <c r="CS117" s="280"/>
      <c r="CT117" s="280"/>
      <c r="CU117" s="280"/>
      <c r="CV117" s="280"/>
      <c r="CW117" s="280"/>
      <c r="CX117" s="280"/>
      <c r="CY117" s="280"/>
      <c r="CZ117" s="280"/>
      <c r="DA117" s="280"/>
      <c r="DB117" s="280"/>
      <c r="DC117" s="280"/>
      <c r="DD117" s="280"/>
      <c r="DE117" s="280"/>
      <c r="DF117" s="280"/>
      <c r="DG117" s="277" t="s">
        <v>47</v>
      </c>
      <c r="DH117" s="277"/>
      <c r="DI117" s="277"/>
      <c r="DJ117" s="277"/>
      <c r="DK117" s="277"/>
      <c r="DL117" s="278" t="s">
        <v>47</v>
      </c>
      <c r="DM117" s="278"/>
      <c r="DN117" s="278"/>
      <c r="DO117" s="278"/>
      <c r="DP117" s="278"/>
      <c r="DQ117" s="278" t="s">
        <v>47</v>
      </c>
      <c r="DR117" s="278"/>
      <c r="DS117" s="278"/>
      <c r="DT117" s="278"/>
      <c r="DU117" s="278"/>
      <c r="DV117" s="279" t="s">
        <v>47</v>
      </c>
      <c r="DW117" s="279"/>
      <c r="DX117" s="279"/>
      <c r="DY117" s="279"/>
      <c r="DZ117" s="279"/>
    </row>
    <row r="118" s="171" customFormat="true" ht="26.25" hidden="false" customHeight="true" outlineLevel="0" collapsed="false">
      <c r="A118" s="265" t="s">
        <v>212</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6" t="s">
        <v>337</v>
      </c>
      <c r="AB118" s="266"/>
      <c r="AC118" s="266"/>
      <c r="AD118" s="266"/>
      <c r="AE118" s="266"/>
      <c r="AF118" s="266" t="s">
        <v>215</v>
      </c>
      <c r="AG118" s="266"/>
      <c r="AH118" s="266"/>
      <c r="AI118" s="266"/>
      <c r="AJ118" s="266"/>
      <c r="AK118" s="266" t="s">
        <v>128</v>
      </c>
      <c r="AL118" s="266"/>
      <c r="AM118" s="266"/>
      <c r="AN118" s="266"/>
      <c r="AO118" s="266"/>
      <c r="AP118" s="267" t="s">
        <v>338</v>
      </c>
      <c r="AQ118" s="267"/>
      <c r="AR118" s="267"/>
      <c r="AS118" s="267"/>
      <c r="AT118" s="267"/>
      <c r="AU118" s="272"/>
      <c r="AV118" s="272"/>
      <c r="AW118" s="272"/>
      <c r="AX118" s="272"/>
      <c r="AY118" s="272"/>
      <c r="AZ118" s="296" t="s">
        <v>365</v>
      </c>
      <c r="BA118" s="296"/>
      <c r="BB118" s="296"/>
      <c r="BC118" s="296"/>
      <c r="BD118" s="296"/>
      <c r="BE118" s="296"/>
      <c r="BF118" s="296"/>
      <c r="BG118" s="296"/>
      <c r="BH118" s="296"/>
      <c r="BI118" s="296"/>
      <c r="BJ118" s="296"/>
      <c r="BK118" s="296"/>
      <c r="BL118" s="296"/>
      <c r="BM118" s="296"/>
      <c r="BN118" s="296"/>
      <c r="BO118" s="296"/>
      <c r="BP118" s="296"/>
      <c r="BQ118" s="297" t="s">
        <v>47</v>
      </c>
      <c r="BR118" s="297"/>
      <c r="BS118" s="297"/>
      <c r="BT118" s="297"/>
      <c r="BU118" s="297"/>
      <c r="BV118" s="298" t="s">
        <v>47</v>
      </c>
      <c r="BW118" s="298"/>
      <c r="BX118" s="298"/>
      <c r="BY118" s="298"/>
      <c r="BZ118" s="298"/>
      <c r="CA118" s="298" t="s">
        <v>47</v>
      </c>
      <c r="CB118" s="298"/>
      <c r="CC118" s="298"/>
      <c r="CD118" s="298"/>
      <c r="CE118" s="298"/>
      <c r="CF118" s="283" t="s">
        <v>47</v>
      </c>
      <c r="CG118" s="283"/>
      <c r="CH118" s="283"/>
      <c r="CI118" s="283"/>
      <c r="CJ118" s="283"/>
      <c r="CK118" s="275"/>
      <c r="CL118" s="275"/>
      <c r="CM118" s="280" t="s">
        <v>366</v>
      </c>
      <c r="CN118" s="280"/>
      <c r="CO118" s="280"/>
      <c r="CP118" s="280"/>
      <c r="CQ118" s="280"/>
      <c r="CR118" s="280"/>
      <c r="CS118" s="280"/>
      <c r="CT118" s="280"/>
      <c r="CU118" s="280"/>
      <c r="CV118" s="280"/>
      <c r="CW118" s="280"/>
      <c r="CX118" s="280"/>
      <c r="CY118" s="280"/>
      <c r="CZ118" s="280"/>
      <c r="DA118" s="280"/>
      <c r="DB118" s="280"/>
      <c r="DC118" s="280"/>
      <c r="DD118" s="280"/>
      <c r="DE118" s="280"/>
      <c r="DF118" s="280"/>
      <c r="DG118" s="277" t="s">
        <v>47</v>
      </c>
      <c r="DH118" s="277"/>
      <c r="DI118" s="277"/>
      <c r="DJ118" s="277"/>
      <c r="DK118" s="277"/>
      <c r="DL118" s="278" t="s">
        <v>47</v>
      </c>
      <c r="DM118" s="278"/>
      <c r="DN118" s="278"/>
      <c r="DO118" s="278"/>
      <c r="DP118" s="278"/>
      <c r="DQ118" s="278" t="s">
        <v>47</v>
      </c>
      <c r="DR118" s="278"/>
      <c r="DS118" s="278"/>
      <c r="DT118" s="278"/>
      <c r="DU118" s="278"/>
      <c r="DV118" s="279" t="s">
        <v>47</v>
      </c>
      <c r="DW118" s="279"/>
      <c r="DX118" s="279"/>
      <c r="DY118" s="279"/>
      <c r="DZ118" s="279"/>
    </row>
    <row r="119" s="171" customFormat="true" ht="26.25" hidden="false" customHeight="true" outlineLevel="0" collapsed="false">
      <c r="A119" s="299" t="s">
        <v>341</v>
      </c>
      <c r="B119" s="299"/>
      <c r="C119" s="273" t="s">
        <v>342</v>
      </c>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69" t="s">
        <v>47</v>
      </c>
      <c r="AB119" s="269"/>
      <c r="AC119" s="269"/>
      <c r="AD119" s="269"/>
      <c r="AE119" s="269"/>
      <c r="AF119" s="270" t="s">
        <v>47</v>
      </c>
      <c r="AG119" s="270"/>
      <c r="AH119" s="270"/>
      <c r="AI119" s="270"/>
      <c r="AJ119" s="270"/>
      <c r="AK119" s="270" t="s">
        <v>47</v>
      </c>
      <c r="AL119" s="270"/>
      <c r="AM119" s="270"/>
      <c r="AN119" s="270"/>
      <c r="AO119" s="270"/>
      <c r="AP119" s="271" t="s">
        <v>47</v>
      </c>
      <c r="AQ119" s="271"/>
      <c r="AR119" s="271"/>
      <c r="AS119" s="271"/>
      <c r="AT119" s="271"/>
      <c r="AU119" s="272"/>
      <c r="AV119" s="272"/>
      <c r="AW119" s="272"/>
      <c r="AX119" s="272"/>
      <c r="AY119" s="272"/>
      <c r="AZ119" s="300" t="s">
        <v>104</v>
      </c>
      <c r="BA119" s="300"/>
      <c r="BB119" s="300"/>
      <c r="BC119" s="300"/>
      <c r="BD119" s="300"/>
      <c r="BE119" s="300"/>
      <c r="BF119" s="300"/>
      <c r="BG119" s="300"/>
      <c r="BH119" s="300"/>
      <c r="BI119" s="300"/>
      <c r="BJ119" s="300"/>
      <c r="BK119" s="300"/>
      <c r="BL119" s="300"/>
      <c r="BM119" s="300"/>
      <c r="BN119" s="300"/>
      <c r="BO119" s="291" t="s">
        <v>367</v>
      </c>
      <c r="BP119" s="291"/>
      <c r="BQ119" s="297" t="n">
        <v>15785561</v>
      </c>
      <c r="BR119" s="297"/>
      <c r="BS119" s="297"/>
      <c r="BT119" s="297"/>
      <c r="BU119" s="297"/>
      <c r="BV119" s="298" t="n">
        <v>15098404</v>
      </c>
      <c r="BW119" s="298"/>
      <c r="BX119" s="298"/>
      <c r="BY119" s="298"/>
      <c r="BZ119" s="298"/>
      <c r="CA119" s="298" t="n">
        <v>14722704</v>
      </c>
      <c r="CB119" s="298"/>
      <c r="CC119" s="298"/>
      <c r="CD119" s="298"/>
      <c r="CE119" s="298"/>
      <c r="CF119" s="301"/>
      <c r="CG119" s="301"/>
      <c r="CH119" s="301"/>
      <c r="CI119" s="301"/>
      <c r="CJ119" s="301"/>
      <c r="CK119" s="275"/>
      <c r="CL119" s="275"/>
      <c r="CM119" s="296" t="s">
        <v>368</v>
      </c>
      <c r="CN119" s="296"/>
      <c r="CO119" s="296"/>
      <c r="CP119" s="296"/>
      <c r="CQ119" s="296"/>
      <c r="CR119" s="296"/>
      <c r="CS119" s="296"/>
      <c r="CT119" s="296"/>
      <c r="CU119" s="296"/>
      <c r="CV119" s="296"/>
      <c r="CW119" s="296"/>
      <c r="CX119" s="296"/>
      <c r="CY119" s="296"/>
      <c r="CZ119" s="296"/>
      <c r="DA119" s="296"/>
      <c r="DB119" s="296"/>
      <c r="DC119" s="296"/>
      <c r="DD119" s="296"/>
      <c r="DE119" s="296"/>
      <c r="DF119" s="296"/>
      <c r="DG119" s="297" t="n">
        <v>3585</v>
      </c>
      <c r="DH119" s="297"/>
      <c r="DI119" s="297"/>
      <c r="DJ119" s="297"/>
      <c r="DK119" s="297"/>
      <c r="DL119" s="298" t="s">
        <v>47</v>
      </c>
      <c r="DM119" s="298"/>
      <c r="DN119" s="298"/>
      <c r="DO119" s="298"/>
      <c r="DP119" s="298"/>
      <c r="DQ119" s="298" t="s">
        <v>47</v>
      </c>
      <c r="DR119" s="298"/>
      <c r="DS119" s="298"/>
      <c r="DT119" s="298"/>
      <c r="DU119" s="298"/>
      <c r="DV119" s="302" t="s">
        <v>47</v>
      </c>
      <c r="DW119" s="302"/>
      <c r="DX119" s="302"/>
      <c r="DY119" s="302"/>
      <c r="DZ119" s="302"/>
    </row>
    <row r="120" s="171" customFormat="true" ht="26.25" hidden="false" customHeight="true" outlineLevel="0" collapsed="false">
      <c r="A120" s="299"/>
      <c r="B120" s="299"/>
      <c r="C120" s="280" t="s">
        <v>345</v>
      </c>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77" t="s">
        <v>47</v>
      </c>
      <c r="AB120" s="277"/>
      <c r="AC120" s="277"/>
      <c r="AD120" s="277"/>
      <c r="AE120" s="277"/>
      <c r="AF120" s="278" t="s">
        <v>47</v>
      </c>
      <c r="AG120" s="278"/>
      <c r="AH120" s="278"/>
      <c r="AI120" s="278"/>
      <c r="AJ120" s="278"/>
      <c r="AK120" s="278" t="s">
        <v>47</v>
      </c>
      <c r="AL120" s="278"/>
      <c r="AM120" s="278"/>
      <c r="AN120" s="278"/>
      <c r="AO120" s="278"/>
      <c r="AP120" s="279" t="s">
        <v>47</v>
      </c>
      <c r="AQ120" s="279"/>
      <c r="AR120" s="279"/>
      <c r="AS120" s="279"/>
      <c r="AT120" s="279"/>
      <c r="AU120" s="303" t="s">
        <v>369</v>
      </c>
      <c r="AV120" s="303"/>
      <c r="AW120" s="303"/>
      <c r="AX120" s="303"/>
      <c r="AY120" s="303"/>
      <c r="AZ120" s="273" t="s">
        <v>370</v>
      </c>
      <c r="BA120" s="273"/>
      <c r="BB120" s="273"/>
      <c r="BC120" s="273"/>
      <c r="BD120" s="273"/>
      <c r="BE120" s="273"/>
      <c r="BF120" s="273"/>
      <c r="BG120" s="273"/>
      <c r="BH120" s="273"/>
      <c r="BI120" s="273"/>
      <c r="BJ120" s="273"/>
      <c r="BK120" s="273"/>
      <c r="BL120" s="273"/>
      <c r="BM120" s="273"/>
      <c r="BN120" s="273"/>
      <c r="BO120" s="273"/>
      <c r="BP120" s="273"/>
      <c r="BQ120" s="269" t="n">
        <v>6858430</v>
      </c>
      <c r="BR120" s="269"/>
      <c r="BS120" s="269"/>
      <c r="BT120" s="269"/>
      <c r="BU120" s="269"/>
      <c r="BV120" s="270" t="n">
        <v>7136863</v>
      </c>
      <c r="BW120" s="270"/>
      <c r="BX120" s="270"/>
      <c r="BY120" s="270"/>
      <c r="BZ120" s="270"/>
      <c r="CA120" s="270" t="n">
        <v>8037138</v>
      </c>
      <c r="CB120" s="270"/>
      <c r="CC120" s="270"/>
      <c r="CD120" s="270"/>
      <c r="CE120" s="270"/>
      <c r="CF120" s="274" t="n">
        <v>82.8</v>
      </c>
      <c r="CG120" s="274"/>
      <c r="CH120" s="274"/>
      <c r="CI120" s="274"/>
      <c r="CJ120" s="274"/>
      <c r="CK120" s="304" t="s">
        <v>371</v>
      </c>
      <c r="CL120" s="304"/>
      <c r="CM120" s="304"/>
      <c r="CN120" s="304"/>
      <c r="CO120" s="304"/>
      <c r="CP120" s="305" t="s">
        <v>311</v>
      </c>
      <c r="CQ120" s="305"/>
      <c r="CR120" s="305"/>
      <c r="CS120" s="305"/>
      <c r="CT120" s="305"/>
      <c r="CU120" s="305"/>
      <c r="CV120" s="305"/>
      <c r="CW120" s="305"/>
      <c r="CX120" s="305"/>
      <c r="CY120" s="305"/>
      <c r="CZ120" s="305"/>
      <c r="DA120" s="305"/>
      <c r="DB120" s="305"/>
      <c r="DC120" s="305"/>
      <c r="DD120" s="305"/>
      <c r="DE120" s="305"/>
      <c r="DF120" s="305"/>
      <c r="DG120" s="269" t="n">
        <v>3946713</v>
      </c>
      <c r="DH120" s="269"/>
      <c r="DI120" s="269"/>
      <c r="DJ120" s="269"/>
      <c r="DK120" s="269"/>
      <c r="DL120" s="270" t="n">
        <v>4179031</v>
      </c>
      <c r="DM120" s="270"/>
      <c r="DN120" s="270"/>
      <c r="DO120" s="270"/>
      <c r="DP120" s="270"/>
      <c r="DQ120" s="270" t="n">
        <v>4384892</v>
      </c>
      <c r="DR120" s="270"/>
      <c r="DS120" s="270"/>
      <c r="DT120" s="270"/>
      <c r="DU120" s="270"/>
      <c r="DV120" s="271" t="n">
        <v>45.2</v>
      </c>
      <c r="DW120" s="271"/>
      <c r="DX120" s="271"/>
      <c r="DY120" s="271"/>
      <c r="DZ120" s="271"/>
    </row>
    <row r="121" s="171" customFormat="true" ht="26.25" hidden="false" customHeight="true" outlineLevel="0" collapsed="false">
      <c r="A121" s="299"/>
      <c r="B121" s="299"/>
      <c r="C121" s="295" t="s">
        <v>372</v>
      </c>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77" t="s">
        <v>47</v>
      </c>
      <c r="AB121" s="277"/>
      <c r="AC121" s="277"/>
      <c r="AD121" s="277"/>
      <c r="AE121" s="277"/>
      <c r="AF121" s="278" t="s">
        <v>47</v>
      </c>
      <c r="AG121" s="278"/>
      <c r="AH121" s="278"/>
      <c r="AI121" s="278"/>
      <c r="AJ121" s="278"/>
      <c r="AK121" s="278" t="s">
        <v>47</v>
      </c>
      <c r="AL121" s="278"/>
      <c r="AM121" s="278"/>
      <c r="AN121" s="278"/>
      <c r="AO121" s="278"/>
      <c r="AP121" s="279" t="s">
        <v>47</v>
      </c>
      <c r="AQ121" s="279"/>
      <c r="AR121" s="279"/>
      <c r="AS121" s="279"/>
      <c r="AT121" s="279"/>
      <c r="AU121" s="303"/>
      <c r="AV121" s="303"/>
      <c r="AW121" s="303"/>
      <c r="AX121" s="303"/>
      <c r="AY121" s="303"/>
      <c r="AZ121" s="280" t="s">
        <v>373</v>
      </c>
      <c r="BA121" s="280"/>
      <c r="BB121" s="280"/>
      <c r="BC121" s="280"/>
      <c r="BD121" s="280"/>
      <c r="BE121" s="280"/>
      <c r="BF121" s="280"/>
      <c r="BG121" s="280"/>
      <c r="BH121" s="280"/>
      <c r="BI121" s="280"/>
      <c r="BJ121" s="280"/>
      <c r="BK121" s="280"/>
      <c r="BL121" s="280"/>
      <c r="BM121" s="280"/>
      <c r="BN121" s="280"/>
      <c r="BO121" s="280"/>
      <c r="BP121" s="280"/>
      <c r="BQ121" s="281" t="n">
        <v>273742</v>
      </c>
      <c r="BR121" s="281"/>
      <c r="BS121" s="281"/>
      <c r="BT121" s="281"/>
      <c r="BU121" s="281"/>
      <c r="BV121" s="282" t="n">
        <v>214011</v>
      </c>
      <c r="BW121" s="282"/>
      <c r="BX121" s="282"/>
      <c r="BY121" s="282"/>
      <c r="BZ121" s="282"/>
      <c r="CA121" s="282" t="n">
        <v>136350</v>
      </c>
      <c r="CB121" s="282"/>
      <c r="CC121" s="282"/>
      <c r="CD121" s="282"/>
      <c r="CE121" s="282"/>
      <c r="CF121" s="283" t="n">
        <v>1.4</v>
      </c>
      <c r="CG121" s="283"/>
      <c r="CH121" s="283"/>
      <c r="CI121" s="283"/>
      <c r="CJ121" s="283"/>
      <c r="CK121" s="304"/>
      <c r="CL121" s="304"/>
      <c r="CM121" s="304"/>
      <c r="CN121" s="304"/>
      <c r="CO121" s="304"/>
      <c r="CP121" s="306" t="s">
        <v>309</v>
      </c>
      <c r="CQ121" s="306"/>
      <c r="CR121" s="306"/>
      <c r="CS121" s="306"/>
      <c r="CT121" s="306"/>
      <c r="CU121" s="306"/>
      <c r="CV121" s="306"/>
      <c r="CW121" s="306"/>
      <c r="CX121" s="306"/>
      <c r="CY121" s="306"/>
      <c r="CZ121" s="306"/>
      <c r="DA121" s="306"/>
      <c r="DB121" s="306"/>
      <c r="DC121" s="306"/>
      <c r="DD121" s="306"/>
      <c r="DE121" s="306"/>
      <c r="DF121" s="306"/>
      <c r="DG121" s="281" t="n">
        <v>13134</v>
      </c>
      <c r="DH121" s="281"/>
      <c r="DI121" s="281"/>
      <c r="DJ121" s="281"/>
      <c r="DK121" s="281"/>
      <c r="DL121" s="282" t="n">
        <v>18904</v>
      </c>
      <c r="DM121" s="282"/>
      <c r="DN121" s="282"/>
      <c r="DO121" s="282"/>
      <c r="DP121" s="282"/>
      <c r="DQ121" s="282" t="n">
        <v>64102</v>
      </c>
      <c r="DR121" s="282"/>
      <c r="DS121" s="282"/>
      <c r="DT121" s="282"/>
      <c r="DU121" s="282"/>
      <c r="DV121" s="284" t="n">
        <v>0.7</v>
      </c>
      <c r="DW121" s="284"/>
      <c r="DX121" s="284"/>
      <c r="DY121" s="284"/>
      <c r="DZ121" s="284"/>
    </row>
    <row r="122" s="171" customFormat="true" ht="26.25" hidden="false" customHeight="true" outlineLevel="0" collapsed="false">
      <c r="A122" s="299"/>
      <c r="B122" s="299"/>
      <c r="C122" s="280" t="s">
        <v>355</v>
      </c>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77" t="s">
        <v>47</v>
      </c>
      <c r="AB122" s="277"/>
      <c r="AC122" s="277"/>
      <c r="AD122" s="277"/>
      <c r="AE122" s="277"/>
      <c r="AF122" s="278" t="s">
        <v>47</v>
      </c>
      <c r="AG122" s="278"/>
      <c r="AH122" s="278"/>
      <c r="AI122" s="278"/>
      <c r="AJ122" s="278"/>
      <c r="AK122" s="278" t="s">
        <v>47</v>
      </c>
      <c r="AL122" s="278"/>
      <c r="AM122" s="278"/>
      <c r="AN122" s="278"/>
      <c r="AO122" s="278"/>
      <c r="AP122" s="279" t="s">
        <v>47</v>
      </c>
      <c r="AQ122" s="279"/>
      <c r="AR122" s="279"/>
      <c r="AS122" s="279"/>
      <c r="AT122" s="279"/>
      <c r="AU122" s="303"/>
      <c r="AV122" s="303"/>
      <c r="AW122" s="303"/>
      <c r="AX122" s="303"/>
      <c r="AY122" s="303"/>
      <c r="AZ122" s="296" t="s">
        <v>374</v>
      </c>
      <c r="BA122" s="296"/>
      <c r="BB122" s="296"/>
      <c r="BC122" s="296"/>
      <c r="BD122" s="296"/>
      <c r="BE122" s="296"/>
      <c r="BF122" s="296"/>
      <c r="BG122" s="296"/>
      <c r="BH122" s="296"/>
      <c r="BI122" s="296"/>
      <c r="BJ122" s="296"/>
      <c r="BK122" s="296"/>
      <c r="BL122" s="296"/>
      <c r="BM122" s="296"/>
      <c r="BN122" s="296"/>
      <c r="BO122" s="296"/>
      <c r="BP122" s="296"/>
      <c r="BQ122" s="297" t="n">
        <v>5300028</v>
      </c>
      <c r="BR122" s="297"/>
      <c r="BS122" s="297"/>
      <c r="BT122" s="297"/>
      <c r="BU122" s="297"/>
      <c r="BV122" s="298" t="n">
        <v>4991648</v>
      </c>
      <c r="BW122" s="298"/>
      <c r="BX122" s="298"/>
      <c r="BY122" s="298"/>
      <c r="BZ122" s="298"/>
      <c r="CA122" s="298" t="n">
        <v>4837130</v>
      </c>
      <c r="CB122" s="298"/>
      <c r="CC122" s="298"/>
      <c r="CD122" s="298"/>
      <c r="CE122" s="298"/>
      <c r="CF122" s="307" t="n">
        <v>49.9</v>
      </c>
      <c r="CG122" s="307"/>
      <c r="CH122" s="307"/>
      <c r="CI122" s="307"/>
      <c r="CJ122" s="307"/>
      <c r="CK122" s="304"/>
      <c r="CL122" s="304"/>
      <c r="CM122" s="304"/>
      <c r="CN122" s="304"/>
      <c r="CO122" s="304"/>
      <c r="CP122" s="306" t="s">
        <v>312</v>
      </c>
      <c r="CQ122" s="306"/>
      <c r="CR122" s="306"/>
      <c r="CS122" s="306"/>
      <c r="CT122" s="306"/>
      <c r="CU122" s="306"/>
      <c r="CV122" s="306"/>
      <c r="CW122" s="306"/>
      <c r="CX122" s="306"/>
      <c r="CY122" s="306"/>
      <c r="CZ122" s="306"/>
      <c r="DA122" s="306"/>
      <c r="DB122" s="306"/>
      <c r="DC122" s="306"/>
      <c r="DD122" s="306"/>
      <c r="DE122" s="306"/>
      <c r="DF122" s="306"/>
      <c r="DG122" s="281" t="s">
        <v>47</v>
      </c>
      <c r="DH122" s="281"/>
      <c r="DI122" s="281"/>
      <c r="DJ122" s="281"/>
      <c r="DK122" s="281"/>
      <c r="DL122" s="282" t="s">
        <v>47</v>
      </c>
      <c r="DM122" s="282"/>
      <c r="DN122" s="282"/>
      <c r="DO122" s="282"/>
      <c r="DP122" s="282"/>
      <c r="DQ122" s="282" t="s">
        <v>47</v>
      </c>
      <c r="DR122" s="282"/>
      <c r="DS122" s="282"/>
      <c r="DT122" s="282"/>
      <c r="DU122" s="282"/>
      <c r="DV122" s="284" t="s">
        <v>47</v>
      </c>
      <c r="DW122" s="284"/>
      <c r="DX122" s="284"/>
      <c r="DY122" s="284"/>
      <c r="DZ122" s="284"/>
    </row>
    <row r="123" s="171" customFormat="true" ht="26.25" hidden="false" customHeight="true" outlineLevel="0" collapsed="false">
      <c r="A123" s="299"/>
      <c r="B123" s="299"/>
      <c r="C123" s="280" t="s">
        <v>361</v>
      </c>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77" t="s">
        <v>47</v>
      </c>
      <c r="AB123" s="277"/>
      <c r="AC123" s="277"/>
      <c r="AD123" s="277"/>
      <c r="AE123" s="277"/>
      <c r="AF123" s="278" t="s">
        <v>47</v>
      </c>
      <c r="AG123" s="278"/>
      <c r="AH123" s="278"/>
      <c r="AI123" s="278"/>
      <c r="AJ123" s="278"/>
      <c r="AK123" s="278" t="s">
        <v>47</v>
      </c>
      <c r="AL123" s="278"/>
      <c r="AM123" s="278"/>
      <c r="AN123" s="278"/>
      <c r="AO123" s="278"/>
      <c r="AP123" s="279" t="s">
        <v>47</v>
      </c>
      <c r="AQ123" s="279"/>
      <c r="AR123" s="279"/>
      <c r="AS123" s="279"/>
      <c r="AT123" s="279"/>
      <c r="AU123" s="303"/>
      <c r="AV123" s="303"/>
      <c r="AW123" s="303"/>
      <c r="AX123" s="303"/>
      <c r="AY123" s="303"/>
      <c r="AZ123" s="300" t="s">
        <v>104</v>
      </c>
      <c r="BA123" s="300"/>
      <c r="BB123" s="300"/>
      <c r="BC123" s="300"/>
      <c r="BD123" s="300"/>
      <c r="BE123" s="300"/>
      <c r="BF123" s="300"/>
      <c r="BG123" s="300"/>
      <c r="BH123" s="300"/>
      <c r="BI123" s="300"/>
      <c r="BJ123" s="300"/>
      <c r="BK123" s="300"/>
      <c r="BL123" s="300"/>
      <c r="BM123" s="300"/>
      <c r="BN123" s="300"/>
      <c r="BO123" s="291" t="s">
        <v>375</v>
      </c>
      <c r="BP123" s="291"/>
      <c r="BQ123" s="292" t="n">
        <v>12432200</v>
      </c>
      <c r="BR123" s="292"/>
      <c r="BS123" s="292"/>
      <c r="BT123" s="292"/>
      <c r="BU123" s="292"/>
      <c r="BV123" s="293" t="n">
        <v>12342522</v>
      </c>
      <c r="BW123" s="293"/>
      <c r="BX123" s="293"/>
      <c r="BY123" s="293"/>
      <c r="BZ123" s="293"/>
      <c r="CA123" s="293" t="n">
        <v>13010618</v>
      </c>
      <c r="CB123" s="293"/>
      <c r="CC123" s="293"/>
      <c r="CD123" s="293"/>
      <c r="CE123" s="293"/>
      <c r="CF123" s="301"/>
      <c r="CG123" s="301"/>
      <c r="CH123" s="301"/>
      <c r="CI123" s="301"/>
      <c r="CJ123" s="301"/>
      <c r="CK123" s="304"/>
      <c r="CL123" s="304"/>
      <c r="CM123" s="304"/>
      <c r="CN123" s="304"/>
      <c r="CO123" s="304"/>
      <c r="CP123" s="306"/>
      <c r="CQ123" s="306"/>
      <c r="CR123" s="306"/>
      <c r="CS123" s="306"/>
      <c r="CT123" s="306"/>
      <c r="CU123" s="306"/>
      <c r="CV123" s="306"/>
      <c r="CW123" s="306"/>
      <c r="CX123" s="306"/>
      <c r="CY123" s="306"/>
      <c r="CZ123" s="306"/>
      <c r="DA123" s="306"/>
      <c r="DB123" s="306"/>
      <c r="DC123" s="306"/>
      <c r="DD123" s="306"/>
      <c r="DE123" s="306"/>
      <c r="DF123" s="306"/>
      <c r="DG123" s="277"/>
      <c r="DH123" s="277"/>
      <c r="DI123" s="277"/>
      <c r="DJ123" s="277"/>
      <c r="DK123" s="277"/>
      <c r="DL123" s="278"/>
      <c r="DM123" s="278"/>
      <c r="DN123" s="278"/>
      <c r="DO123" s="278"/>
      <c r="DP123" s="278"/>
      <c r="DQ123" s="278"/>
      <c r="DR123" s="278"/>
      <c r="DS123" s="278"/>
      <c r="DT123" s="278"/>
      <c r="DU123" s="278"/>
      <c r="DV123" s="279"/>
      <c r="DW123" s="279"/>
      <c r="DX123" s="279"/>
      <c r="DY123" s="279"/>
      <c r="DZ123" s="279"/>
    </row>
    <row r="124" s="171" customFormat="true" ht="26.25" hidden="false" customHeight="true" outlineLevel="0" collapsed="false">
      <c r="A124" s="299"/>
      <c r="B124" s="299"/>
      <c r="C124" s="280" t="s">
        <v>364</v>
      </c>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77" t="s">
        <v>47</v>
      </c>
      <c r="AB124" s="277"/>
      <c r="AC124" s="277"/>
      <c r="AD124" s="277"/>
      <c r="AE124" s="277"/>
      <c r="AF124" s="278" t="s">
        <v>47</v>
      </c>
      <c r="AG124" s="278"/>
      <c r="AH124" s="278"/>
      <c r="AI124" s="278"/>
      <c r="AJ124" s="278"/>
      <c r="AK124" s="278" t="s">
        <v>47</v>
      </c>
      <c r="AL124" s="278"/>
      <c r="AM124" s="278"/>
      <c r="AN124" s="278"/>
      <c r="AO124" s="278"/>
      <c r="AP124" s="279" t="s">
        <v>47</v>
      </c>
      <c r="AQ124" s="279"/>
      <c r="AR124" s="279"/>
      <c r="AS124" s="279"/>
      <c r="AT124" s="279"/>
      <c r="AU124" s="308" t="s">
        <v>376</v>
      </c>
      <c r="AV124" s="308"/>
      <c r="AW124" s="308"/>
      <c r="AX124" s="308"/>
      <c r="AY124" s="308"/>
      <c r="AZ124" s="308"/>
      <c r="BA124" s="308"/>
      <c r="BB124" s="308"/>
      <c r="BC124" s="308"/>
      <c r="BD124" s="308"/>
      <c r="BE124" s="308"/>
      <c r="BF124" s="308"/>
      <c r="BG124" s="308"/>
      <c r="BH124" s="308"/>
      <c r="BI124" s="308"/>
      <c r="BJ124" s="308"/>
      <c r="BK124" s="308"/>
      <c r="BL124" s="308"/>
      <c r="BM124" s="308"/>
      <c r="BN124" s="308"/>
      <c r="BO124" s="308"/>
      <c r="BP124" s="308"/>
      <c r="BQ124" s="309" t="n">
        <v>36.7</v>
      </c>
      <c r="BR124" s="309"/>
      <c r="BS124" s="309"/>
      <c r="BT124" s="309"/>
      <c r="BU124" s="309"/>
      <c r="BV124" s="310" t="n">
        <v>31</v>
      </c>
      <c r="BW124" s="310"/>
      <c r="BX124" s="310"/>
      <c r="BY124" s="310"/>
      <c r="BZ124" s="310"/>
      <c r="CA124" s="310" t="n">
        <v>17.6</v>
      </c>
      <c r="CB124" s="310"/>
      <c r="CC124" s="310"/>
      <c r="CD124" s="310"/>
      <c r="CE124" s="310"/>
      <c r="CF124" s="311"/>
      <c r="CG124" s="311"/>
      <c r="CH124" s="311"/>
      <c r="CI124" s="311"/>
      <c r="CJ124" s="311"/>
      <c r="CK124" s="304"/>
      <c r="CL124" s="304"/>
      <c r="CM124" s="304"/>
      <c r="CN124" s="304"/>
      <c r="CO124" s="304"/>
      <c r="CP124" s="306" t="s">
        <v>377</v>
      </c>
      <c r="CQ124" s="306"/>
      <c r="CR124" s="306"/>
      <c r="CS124" s="306"/>
      <c r="CT124" s="306"/>
      <c r="CU124" s="306"/>
      <c r="CV124" s="306"/>
      <c r="CW124" s="306"/>
      <c r="CX124" s="306"/>
      <c r="CY124" s="306"/>
      <c r="CZ124" s="306"/>
      <c r="DA124" s="306"/>
      <c r="DB124" s="306"/>
      <c r="DC124" s="306"/>
      <c r="DD124" s="306"/>
      <c r="DE124" s="306"/>
      <c r="DF124" s="306"/>
      <c r="DG124" s="297" t="s">
        <v>47</v>
      </c>
      <c r="DH124" s="297"/>
      <c r="DI124" s="297"/>
      <c r="DJ124" s="297"/>
      <c r="DK124" s="297"/>
      <c r="DL124" s="298" t="s">
        <v>47</v>
      </c>
      <c r="DM124" s="298"/>
      <c r="DN124" s="298"/>
      <c r="DO124" s="298"/>
      <c r="DP124" s="298"/>
      <c r="DQ124" s="298" t="s">
        <v>47</v>
      </c>
      <c r="DR124" s="298"/>
      <c r="DS124" s="298"/>
      <c r="DT124" s="298"/>
      <c r="DU124" s="298"/>
      <c r="DV124" s="302" t="s">
        <v>47</v>
      </c>
      <c r="DW124" s="302"/>
      <c r="DX124" s="302"/>
      <c r="DY124" s="302"/>
      <c r="DZ124" s="302"/>
    </row>
    <row r="125" s="171" customFormat="true" ht="26.25" hidden="false" customHeight="true" outlineLevel="0" collapsed="false">
      <c r="A125" s="299"/>
      <c r="B125" s="299"/>
      <c r="C125" s="280" t="s">
        <v>366</v>
      </c>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77" t="s">
        <v>47</v>
      </c>
      <c r="AB125" s="277"/>
      <c r="AC125" s="277"/>
      <c r="AD125" s="277"/>
      <c r="AE125" s="277"/>
      <c r="AF125" s="278" t="s">
        <v>47</v>
      </c>
      <c r="AG125" s="278"/>
      <c r="AH125" s="278"/>
      <c r="AI125" s="278"/>
      <c r="AJ125" s="278"/>
      <c r="AK125" s="278" t="s">
        <v>47</v>
      </c>
      <c r="AL125" s="278"/>
      <c r="AM125" s="278"/>
      <c r="AN125" s="278"/>
      <c r="AO125" s="278"/>
      <c r="AP125" s="279" t="s">
        <v>47</v>
      </c>
      <c r="AQ125" s="279"/>
      <c r="AR125" s="279"/>
      <c r="AS125" s="279"/>
      <c r="AT125" s="279"/>
      <c r="AU125" s="312"/>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175"/>
      <c r="BR125" s="175"/>
      <c r="BS125" s="175"/>
      <c r="BT125" s="175"/>
      <c r="BU125" s="175"/>
      <c r="BV125" s="175"/>
      <c r="BW125" s="175"/>
      <c r="BX125" s="175"/>
      <c r="BY125" s="175"/>
      <c r="BZ125" s="175"/>
      <c r="CA125" s="175"/>
      <c r="CB125" s="175"/>
      <c r="CC125" s="175"/>
      <c r="CD125" s="175"/>
      <c r="CE125" s="175"/>
      <c r="CF125" s="175"/>
      <c r="CG125" s="175"/>
      <c r="CH125" s="175"/>
      <c r="CI125" s="175"/>
      <c r="CJ125" s="314"/>
      <c r="CK125" s="315" t="s">
        <v>378</v>
      </c>
      <c r="CL125" s="315"/>
      <c r="CM125" s="315"/>
      <c r="CN125" s="315"/>
      <c r="CO125" s="315"/>
      <c r="CP125" s="273" t="s">
        <v>379</v>
      </c>
      <c r="CQ125" s="273"/>
      <c r="CR125" s="273"/>
      <c r="CS125" s="273"/>
      <c r="CT125" s="273"/>
      <c r="CU125" s="273"/>
      <c r="CV125" s="273"/>
      <c r="CW125" s="273"/>
      <c r="CX125" s="273"/>
      <c r="CY125" s="273"/>
      <c r="CZ125" s="273"/>
      <c r="DA125" s="273"/>
      <c r="DB125" s="273"/>
      <c r="DC125" s="273"/>
      <c r="DD125" s="273"/>
      <c r="DE125" s="273"/>
      <c r="DF125" s="273"/>
      <c r="DG125" s="269" t="s">
        <v>47</v>
      </c>
      <c r="DH125" s="269"/>
      <c r="DI125" s="269"/>
      <c r="DJ125" s="269"/>
      <c r="DK125" s="269"/>
      <c r="DL125" s="270" t="s">
        <v>47</v>
      </c>
      <c r="DM125" s="270"/>
      <c r="DN125" s="270"/>
      <c r="DO125" s="270"/>
      <c r="DP125" s="270"/>
      <c r="DQ125" s="270" t="s">
        <v>47</v>
      </c>
      <c r="DR125" s="270"/>
      <c r="DS125" s="270"/>
      <c r="DT125" s="270"/>
      <c r="DU125" s="270"/>
      <c r="DV125" s="271" t="s">
        <v>47</v>
      </c>
      <c r="DW125" s="271"/>
      <c r="DX125" s="271"/>
      <c r="DY125" s="271"/>
      <c r="DZ125" s="271"/>
    </row>
    <row r="126" s="171" customFormat="true" ht="26.25" hidden="false" customHeight="true" outlineLevel="0" collapsed="false">
      <c r="A126" s="299"/>
      <c r="B126" s="299"/>
      <c r="C126" s="280" t="s">
        <v>368</v>
      </c>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77" t="s">
        <v>47</v>
      </c>
      <c r="AB126" s="277"/>
      <c r="AC126" s="277"/>
      <c r="AD126" s="277"/>
      <c r="AE126" s="277"/>
      <c r="AF126" s="278" t="s">
        <v>47</v>
      </c>
      <c r="AG126" s="278"/>
      <c r="AH126" s="278"/>
      <c r="AI126" s="278"/>
      <c r="AJ126" s="278"/>
      <c r="AK126" s="278" t="s">
        <v>47</v>
      </c>
      <c r="AL126" s="278"/>
      <c r="AM126" s="278"/>
      <c r="AN126" s="278"/>
      <c r="AO126" s="278"/>
      <c r="AP126" s="279" t="s">
        <v>47</v>
      </c>
      <c r="AQ126" s="279"/>
      <c r="AR126" s="279"/>
      <c r="AS126" s="279"/>
      <c r="AT126" s="279"/>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316"/>
      <c r="CE126" s="316"/>
      <c r="CF126" s="316"/>
      <c r="CG126" s="175"/>
      <c r="CH126" s="175"/>
      <c r="CI126" s="175"/>
      <c r="CJ126" s="314"/>
      <c r="CK126" s="315"/>
      <c r="CL126" s="315"/>
      <c r="CM126" s="315"/>
      <c r="CN126" s="315"/>
      <c r="CO126" s="315"/>
      <c r="CP126" s="280" t="s">
        <v>380</v>
      </c>
      <c r="CQ126" s="280"/>
      <c r="CR126" s="280"/>
      <c r="CS126" s="280"/>
      <c r="CT126" s="280"/>
      <c r="CU126" s="280"/>
      <c r="CV126" s="280"/>
      <c r="CW126" s="280"/>
      <c r="CX126" s="280"/>
      <c r="CY126" s="280"/>
      <c r="CZ126" s="280"/>
      <c r="DA126" s="280"/>
      <c r="DB126" s="280"/>
      <c r="DC126" s="280"/>
      <c r="DD126" s="280"/>
      <c r="DE126" s="280"/>
      <c r="DF126" s="280"/>
      <c r="DG126" s="281" t="n">
        <v>321325</v>
      </c>
      <c r="DH126" s="281"/>
      <c r="DI126" s="281"/>
      <c r="DJ126" s="281"/>
      <c r="DK126" s="281"/>
      <c r="DL126" s="282" t="s">
        <v>47</v>
      </c>
      <c r="DM126" s="282"/>
      <c r="DN126" s="282"/>
      <c r="DO126" s="282"/>
      <c r="DP126" s="282"/>
      <c r="DQ126" s="282" t="s">
        <v>47</v>
      </c>
      <c r="DR126" s="282"/>
      <c r="DS126" s="282"/>
      <c r="DT126" s="282"/>
      <c r="DU126" s="282"/>
      <c r="DV126" s="284" t="s">
        <v>47</v>
      </c>
      <c r="DW126" s="284"/>
      <c r="DX126" s="284"/>
      <c r="DY126" s="284"/>
      <c r="DZ126" s="284"/>
    </row>
    <row r="127" s="171" customFormat="true" ht="26.25" hidden="false" customHeight="true" outlineLevel="0" collapsed="false">
      <c r="A127" s="299"/>
      <c r="B127" s="299"/>
      <c r="C127" s="296" t="s">
        <v>381</v>
      </c>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77" t="n">
        <v>1133</v>
      </c>
      <c r="AB127" s="277"/>
      <c r="AC127" s="277"/>
      <c r="AD127" s="277"/>
      <c r="AE127" s="277"/>
      <c r="AF127" s="278" t="n">
        <v>282</v>
      </c>
      <c r="AG127" s="278"/>
      <c r="AH127" s="278"/>
      <c r="AI127" s="278"/>
      <c r="AJ127" s="278"/>
      <c r="AK127" s="278" t="s">
        <v>47</v>
      </c>
      <c r="AL127" s="278"/>
      <c r="AM127" s="278"/>
      <c r="AN127" s="278"/>
      <c r="AO127" s="278"/>
      <c r="AP127" s="279" t="s">
        <v>47</v>
      </c>
      <c r="AQ127" s="279"/>
      <c r="AR127" s="279"/>
      <c r="AS127" s="279"/>
      <c r="AT127" s="279"/>
      <c r="AU127" s="175"/>
      <c r="AV127" s="175"/>
      <c r="AW127" s="175"/>
      <c r="AX127" s="317" t="s">
        <v>41</v>
      </c>
      <c r="AY127" s="317"/>
      <c r="AZ127" s="317"/>
      <c r="BA127" s="317"/>
      <c r="BB127" s="317"/>
      <c r="BC127" s="317"/>
      <c r="BD127" s="317"/>
      <c r="BE127" s="317"/>
      <c r="BF127" s="318" t="s">
        <v>128</v>
      </c>
      <c r="BG127" s="318"/>
      <c r="BH127" s="318"/>
      <c r="BI127" s="318"/>
      <c r="BJ127" s="318"/>
      <c r="BK127" s="318"/>
      <c r="BL127" s="318"/>
      <c r="BM127" s="318" t="s">
        <v>382</v>
      </c>
      <c r="BN127" s="318"/>
      <c r="BO127" s="318"/>
      <c r="BP127" s="318"/>
      <c r="BQ127" s="318"/>
      <c r="BR127" s="318"/>
      <c r="BS127" s="318"/>
      <c r="BT127" s="319" t="s">
        <v>383</v>
      </c>
      <c r="BU127" s="319"/>
      <c r="BV127" s="319"/>
      <c r="BW127" s="319"/>
      <c r="BX127" s="319"/>
      <c r="BY127" s="319"/>
      <c r="BZ127" s="319"/>
      <c r="CA127" s="175"/>
      <c r="CB127" s="175"/>
      <c r="CC127" s="175"/>
      <c r="CD127" s="316"/>
      <c r="CE127" s="316"/>
      <c r="CF127" s="316"/>
      <c r="CG127" s="175"/>
      <c r="CH127" s="175"/>
      <c r="CI127" s="175"/>
      <c r="CJ127" s="314"/>
      <c r="CK127" s="315"/>
      <c r="CL127" s="315"/>
      <c r="CM127" s="315"/>
      <c r="CN127" s="315"/>
      <c r="CO127" s="315"/>
      <c r="CP127" s="280" t="s">
        <v>384</v>
      </c>
      <c r="CQ127" s="280"/>
      <c r="CR127" s="280"/>
      <c r="CS127" s="280"/>
      <c r="CT127" s="280"/>
      <c r="CU127" s="280"/>
      <c r="CV127" s="280"/>
      <c r="CW127" s="280"/>
      <c r="CX127" s="280"/>
      <c r="CY127" s="280"/>
      <c r="CZ127" s="280"/>
      <c r="DA127" s="280"/>
      <c r="DB127" s="280"/>
      <c r="DC127" s="280"/>
      <c r="DD127" s="280"/>
      <c r="DE127" s="280"/>
      <c r="DF127" s="280"/>
      <c r="DG127" s="281" t="s">
        <v>47</v>
      </c>
      <c r="DH127" s="281"/>
      <c r="DI127" s="281"/>
      <c r="DJ127" s="281"/>
      <c r="DK127" s="281"/>
      <c r="DL127" s="282" t="s">
        <v>47</v>
      </c>
      <c r="DM127" s="282"/>
      <c r="DN127" s="282"/>
      <c r="DO127" s="282"/>
      <c r="DP127" s="282"/>
      <c r="DQ127" s="282" t="s">
        <v>47</v>
      </c>
      <c r="DR127" s="282"/>
      <c r="DS127" s="282"/>
      <c r="DT127" s="282"/>
      <c r="DU127" s="282"/>
      <c r="DV127" s="284" t="s">
        <v>47</v>
      </c>
      <c r="DW127" s="284"/>
      <c r="DX127" s="284"/>
      <c r="DY127" s="284"/>
      <c r="DZ127" s="284"/>
    </row>
    <row r="128" s="171" customFormat="true" ht="26.25" hidden="false" customHeight="true" outlineLevel="0" collapsed="false">
      <c r="A128" s="320" t="s">
        <v>385</v>
      </c>
      <c r="B128" s="320"/>
      <c r="C128" s="320"/>
      <c r="D128" s="320"/>
      <c r="E128" s="320"/>
      <c r="F128" s="320"/>
      <c r="G128" s="320"/>
      <c r="H128" s="320"/>
      <c r="I128" s="320"/>
      <c r="J128" s="320"/>
      <c r="K128" s="320"/>
      <c r="L128" s="320"/>
      <c r="M128" s="320"/>
      <c r="N128" s="320"/>
      <c r="O128" s="320"/>
      <c r="P128" s="320"/>
      <c r="Q128" s="320"/>
      <c r="R128" s="320"/>
      <c r="S128" s="320"/>
      <c r="T128" s="320"/>
      <c r="U128" s="320"/>
      <c r="V128" s="320"/>
      <c r="W128" s="321" t="s">
        <v>386</v>
      </c>
      <c r="X128" s="321"/>
      <c r="Y128" s="321"/>
      <c r="Z128" s="321"/>
      <c r="AA128" s="269" t="n">
        <v>29455</v>
      </c>
      <c r="AB128" s="269"/>
      <c r="AC128" s="269"/>
      <c r="AD128" s="269"/>
      <c r="AE128" s="269"/>
      <c r="AF128" s="270" t="n">
        <v>22662</v>
      </c>
      <c r="AG128" s="270"/>
      <c r="AH128" s="270"/>
      <c r="AI128" s="270"/>
      <c r="AJ128" s="270"/>
      <c r="AK128" s="270" t="n">
        <v>14978</v>
      </c>
      <c r="AL128" s="270"/>
      <c r="AM128" s="270"/>
      <c r="AN128" s="270"/>
      <c r="AO128" s="270"/>
      <c r="AP128" s="322"/>
      <c r="AQ128" s="322"/>
      <c r="AR128" s="322"/>
      <c r="AS128" s="322"/>
      <c r="AT128" s="322"/>
      <c r="AU128" s="175"/>
      <c r="AV128" s="175"/>
      <c r="AW128" s="175"/>
      <c r="AX128" s="268" t="s">
        <v>387</v>
      </c>
      <c r="AY128" s="268"/>
      <c r="AZ128" s="268"/>
      <c r="BA128" s="268"/>
      <c r="BB128" s="268"/>
      <c r="BC128" s="268"/>
      <c r="BD128" s="268"/>
      <c r="BE128" s="268"/>
      <c r="BF128" s="323" t="s">
        <v>47</v>
      </c>
      <c r="BG128" s="323"/>
      <c r="BH128" s="323"/>
      <c r="BI128" s="323"/>
      <c r="BJ128" s="323"/>
      <c r="BK128" s="323"/>
      <c r="BL128" s="323"/>
      <c r="BM128" s="323" t="n">
        <v>13.29</v>
      </c>
      <c r="BN128" s="323"/>
      <c r="BO128" s="323"/>
      <c r="BP128" s="323"/>
      <c r="BQ128" s="323"/>
      <c r="BR128" s="323"/>
      <c r="BS128" s="323"/>
      <c r="BT128" s="324" t="n">
        <v>20</v>
      </c>
      <c r="BU128" s="324"/>
      <c r="BV128" s="324"/>
      <c r="BW128" s="324"/>
      <c r="BX128" s="324"/>
      <c r="BY128" s="324"/>
      <c r="BZ128" s="324"/>
      <c r="CA128" s="316"/>
      <c r="CB128" s="316"/>
      <c r="CC128" s="316"/>
      <c r="CD128" s="316"/>
      <c r="CE128" s="316"/>
      <c r="CF128" s="316"/>
      <c r="CG128" s="175"/>
      <c r="CH128" s="175"/>
      <c r="CI128" s="175"/>
      <c r="CJ128" s="314"/>
      <c r="CK128" s="315"/>
      <c r="CL128" s="315"/>
      <c r="CM128" s="315"/>
      <c r="CN128" s="315"/>
      <c r="CO128" s="315"/>
      <c r="CP128" s="325" t="s">
        <v>388</v>
      </c>
      <c r="CQ128" s="325"/>
      <c r="CR128" s="325"/>
      <c r="CS128" s="325"/>
      <c r="CT128" s="325"/>
      <c r="CU128" s="325"/>
      <c r="CV128" s="325"/>
      <c r="CW128" s="325"/>
      <c r="CX128" s="325"/>
      <c r="CY128" s="325"/>
      <c r="CZ128" s="325"/>
      <c r="DA128" s="325"/>
      <c r="DB128" s="325"/>
      <c r="DC128" s="325"/>
      <c r="DD128" s="325"/>
      <c r="DE128" s="325"/>
      <c r="DF128" s="325"/>
      <c r="DG128" s="326" t="s">
        <v>47</v>
      </c>
      <c r="DH128" s="326"/>
      <c r="DI128" s="326"/>
      <c r="DJ128" s="326"/>
      <c r="DK128" s="326"/>
      <c r="DL128" s="327" t="s">
        <v>47</v>
      </c>
      <c r="DM128" s="327"/>
      <c r="DN128" s="327"/>
      <c r="DO128" s="327"/>
      <c r="DP128" s="327"/>
      <c r="DQ128" s="327" t="s">
        <v>47</v>
      </c>
      <c r="DR128" s="327"/>
      <c r="DS128" s="327"/>
      <c r="DT128" s="327"/>
      <c r="DU128" s="327"/>
      <c r="DV128" s="328" t="s">
        <v>47</v>
      </c>
      <c r="DW128" s="328"/>
      <c r="DX128" s="328"/>
      <c r="DY128" s="328"/>
      <c r="DZ128" s="328"/>
    </row>
    <row r="129" s="171" customFormat="true" ht="26.25" hidden="false" customHeight="true" outlineLevel="0" collapsed="false">
      <c r="A129" s="329" t="s">
        <v>28</v>
      </c>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30" t="s">
        <v>389</v>
      </c>
      <c r="X129" s="330"/>
      <c r="Y129" s="330"/>
      <c r="Z129" s="330"/>
      <c r="AA129" s="277" t="n">
        <v>9794260</v>
      </c>
      <c r="AB129" s="277"/>
      <c r="AC129" s="277"/>
      <c r="AD129" s="277"/>
      <c r="AE129" s="277"/>
      <c r="AF129" s="278" t="n">
        <v>9517574</v>
      </c>
      <c r="AG129" s="278"/>
      <c r="AH129" s="278"/>
      <c r="AI129" s="278"/>
      <c r="AJ129" s="278"/>
      <c r="AK129" s="278" t="n">
        <v>10282608</v>
      </c>
      <c r="AL129" s="278"/>
      <c r="AM129" s="278"/>
      <c r="AN129" s="278"/>
      <c r="AO129" s="278"/>
      <c r="AP129" s="331"/>
      <c r="AQ129" s="331"/>
      <c r="AR129" s="331"/>
      <c r="AS129" s="331"/>
      <c r="AT129" s="331"/>
      <c r="AU129" s="176"/>
      <c r="AV129" s="176"/>
      <c r="AW129" s="176"/>
      <c r="AX129" s="332" t="s">
        <v>390</v>
      </c>
      <c r="AY129" s="332"/>
      <c r="AZ129" s="332"/>
      <c r="BA129" s="332"/>
      <c r="BB129" s="332"/>
      <c r="BC129" s="332"/>
      <c r="BD129" s="332"/>
      <c r="BE129" s="332"/>
      <c r="BF129" s="333" t="s">
        <v>47</v>
      </c>
      <c r="BG129" s="333"/>
      <c r="BH129" s="333"/>
      <c r="BI129" s="333"/>
      <c r="BJ129" s="333"/>
      <c r="BK129" s="333"/>
      <c r="BL129" s="333"/>
      <c r="BM129" s="333" t="n">
        <v>18.29</v>
      </c>
      <c r="BN129" s="333"/>
      <c r="BO129" s="333"/>
      <c r="BP129" s="333"/>
      <c r="BQ129" s="333"/>
      <c r="BR129" s="333"/>
      <c r="BS129" s="333"/>
      <c r="BT129" s="334" t="n">
        <v>30</v>
      </c>
      <c r="BU129" s="334"/>
      <c r="BV129" s="334"/>
      <c r="BW129" s="334"/>
      <c r="BX129" s="334"/>
      <c r="BY129" s="334"/>
      <c r="BZ129" s="334"/>
      <c r="CA129" s="335"/>
      <c r="CB129" s="335"/>
      <c r="CC129" s="335"/>
      <c r="CD129" s="335"/>
      <c r="CE129" s="335"/>
      <c r="CF129" s="335"/>
      <c r="CG129" s="335"/>
      <c r="CH129" s="335"/>
      <c r="CI129" s="335"/>
      <c r="CJ129" s="335"/>
      <c r="CK129" s="335"/>
      <c r="CL129" s="335"/>
      <c r="CM129" s="335"/>
      <c r="CN129" s="335"/>
      <c r="CO129" s="335"/>
      <c r="CP129" s="335"/>
      <c r="CQ129" s="335"/>
      <c r="CR129" s="335"/>
      <c r="CS129" s="335"/>
      <c r="CT129" s="335"/>
      <c r="CU129" s="335"/>
      <c r="CV129" s="335"/>
      <c r="CW129" s="335"/>
      <c r="CX129" s="335"/>
      <c r="CY129" s="335"/>
      <c r="CZ129" s="335"/>
      <c r="DA129" s="335"/>
      <c r="DB129" s="335"/>
      <c r="DC129" s="335"/>
      <c r="DD129" s="335"/>
      <c r="DE129" s="335"/>
      <c r="DF129" s="335"/>
      <c r="DG129" s="335"/>
      <c r="DH129" s="335"/>
      <c r="DI129" s="335"/>
      <c r="DJ129" s="335"/>
      <c r="DK129" s="335"/>
      <c r="DL129" s="335"/>
      <c r="DM129" s="335"/>
      <c r="DN129" s="335"/>
      <c r="DO129" s="335"/>
      <c r="DP129" s="176"/>
      <c r="DQ129" s="176"/>
      <c r="DR129" s="176"/>
      <c r="DS129" s="176"/>
      <c r="DT129" s="176"/>
      <c r="DU129" s="176"/>
      <c r="DV129" s="176"/>
      <c r="DW129" s="176"/>
      <c r="DX129" s="176"/>
      <c r="DY129" s="176"/>
      <c r="DZ129" s="176"/>
    </row>
    <row r="130" s="171" customFormat="true" ht="26.25" hidden="false" customHeight="true" outlineLevel="0" collapsed="false">
      <c r="A130" s="329" t="s">
        <v>391</v>
      </c>
      <c r="B130" s="329"/>
      <c r="C130" s="329"/>
      <c r="D130" s="329"/>
      <c r="E130" s="329"/>
      <c r="F130" s="329"/>
      <c r="G130" s="329"/>
      <c r="H130" s="329"/>
      <c r="I130" s="329"/>
      <c r="J130" s="329"/>
      <c r="K130" s="329"/>
      <c r="L130" s="329"/>
      <c r="M130" s="329"/>
      <c r="N130" s="329"/>
      <c r="O130" s="329"/>
      <c r="P130" s="329"/>
      <c r="Q130" s="329"/>
      <c r="R130" s="329"/>
      <c r="S130" s="329"/>
      <c r="T130" s="329"/>
      <c r="U130" s="329"/>
      <c r="V130" s="329"/>
      <c r="W130" s="330" t="s">
        <v>392</v>
      </c>
      <c r="X130" s="330"/>
      <c r="Y130" s="330"/>
      <c r="Z130" s="330"/>
      <c r="AA130" s="277" t="n">
        <v>678269</v>
      </c>
      <c r="AB130" s="277"/>
      <c r="AC130" s="277"/>
      <c r="AD130" s="277"/>
      <c r="AE130" s="277"/>
      <c r="AF130" s="278" t="n">
        <v>628824</v>
      </c>
      <c r="AG130" s="278"/>
      <c r="AH130" s="278"/>
      <c r="AI130" s="278"/>
      <c r="AJ130" s="278"/>
      <c r="AK130" s="278" t="n">
        <v>581086</v>
      </c>
      <c r="AL130" s="278"/>
      <c r="AM130" s="278"/>
      <c r="AN130" s="278"/>
      <c r="AO130" s="278"/>
      <c r="AP130" s="331"/>
      <c r="AQ130" s="331"/>
      <c r="AR130" s="331"/>
      <c r="AS130" s="331"/>
      <c r="AT130" s="331"/>
      <c r="AU130" s="176"/>
      <c r="AV130" s="176"/>
      <c r="AW130" s="176"/>
      <c r="AX130" s="332" t="s">
        <v>393</v>
      </c>
      <c r="AY130" s="332"/>
      <c r="AZ130" s="332"/>
      <c r="BA130" s="332"/>
      <c r="BB130" s="332"/>
      <c r="BC130" s="332"/>
      <c r="BD130" s="332"/>
      <c r="BE130" s="332"/>
      <c r="BF130" s="336" t="n">
        <v>9.3</v>
      </c>
      <c r="BG130" s="336"/>
      <c r="BH130" s="336"/>
      <c r="BI130" s="336"/>
      <c r="BJ130" s="336"/>
      <c r="BK130" s="336"/>
      <c r="BL130" s="336"/>
      <c r="BM130" s="336" t="n">
        <v>25</v>
      </c>
      <c r="BN130" s="336"/>
      <c r="BO130" s="336"/>
      <c r="BP130" s="336"/>
      <c r="BQ130" s="336"/>
      <c r="BR130" s="336"/>
      <c r="BS130" s="336"/>
      <c r="BT130" s="337" t="n">
        <v>35</v>
      </c>
      <c r="BU130" s="337"/>
      <c r="BV130" s="337"/>
      <c r="BW130" s="337"/>
      <c r="BX130" s="337"/>
      <c r="BY130" s="337"/>
      <c r="BZ130" s="337"/>
      <c r="CA130" s="335"/>
      <c r="CB130" s="335"/>
      <c r="CC130" s="335"/>
      <c r="CD130" s="335"/>
      <c r="CE130" s="335"/>
      <c r="CF130" s="335"/>
      <c r="CG130" s="335"/>
      <c r="CH130" s="335"/>
      <c r="CI130" s="335"/>
      <c r="CJ130" s="335"/>
      <c r="CK130" s="335"/>
      <c r="CL130" s="335"/>
      <c r="CM130" s="335"/>
      <c r="CN130" s="335"/>
      <c r="CO130" s="335"/>
      <c r="CP130" s="335"/>
      <c r="CQ130" s="335"/>
      <c r="CR130" s="335"/>
      <c r="CS130" s="335"/>
      <c r="CT130" s="335"/>
      <c r="CU130" s="335"/>
      <c r="CV130" s="335"/>
      <c r="CW130" s="335"/>
      <c r="CX130" s="335"/>
      <c r="CY130" s="335"/>
      <c r="CZ130" s="335"/>
      <c r="DA130" s="335"/>
      <c r="DB130" s="335"/>
      <c r="DC130" s="335"/>
      <c r="DD130" s="335"/>
      <c r="DE130" s="335"/>
      <c r="DF130" s="335"/>
      <c r="DG130" s="335"/>
      <c r="DH130" s="335"/>
      <c r="DI130" s="335"/>
      <c r="DJ130" s="335"/>
      <c r="DK130" s="335"/>
      <c r="DL130" s="335"/>
      <c r="DM130" s="335"/>
      <c r="DN130" s="335"/>
      <c r="DO130" s="335"/>
      <c r="DP130" s="176"/>
      <c r="DQ130" s="176"/>
      <c r="DR130" s="176"/>
      <c r="DS130" s="176"/>
      <c r="DT130" s="176"/>
      <c r="DU130" s="176"/>
      <c r="DV130" s="176"/>
      <c r="DW130" s="176"/>
      <c r="DX130" s="176"/>
      <c r="DY130" s="176"/>
      <c r="DZ130" s="176"/>
    </row>
    <row r="131" s="171" customFormat="true" ht="26.25" hidden="false" customHeight="true" outlineLevel="0" collapsed="false">
      <c r="A131" s="338"/>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9" t="s">
        <v>394</v>
      </c>
      <c r="X131" s="339"/>
      <c r="Y131" s="339"/>
      <c r="Z131" s="339"/>
      <c r="AA131" s="297" t="n">
        <v>9115991</v>
      </c>
      <c r="AB131" s="297"/>
      <c r="AC131" s="297"/>
      <c r="AD131" s="297"/>
      <c r="AE131" s="297"/>
      <c r="AF131" s="298" t="n">
        <v>8888750</v>
      </c>
      <c r="AG131" s="298"/>
      <c r="AH131" s="298"/>
      <c r="AI131" s="298"/>
      <c r="AJ131" s="298"/>
      <c r="AK131" s="298" t="n">
        <v>9701522</v>
      </c>
      <c r="AL131" s="298"/>
      <c r="AM131" s="298"/>
      <c r="AN131" s="298"/>
      <c r="AO131" s="298"/>
      <c r="AP131" s="340"/>
      <c r="AQ131" s="340"/>
      <c r="AR131" s="340"/>
      <c r="AS131" s="340"/>
      <c r="AT131" s="340"/>
      <c r="AU131" s="176"/>
      <c r="AV131" s="176"/>
      <c r="AW131" s="176"/>
      <c r="AX131" s="341" t="s">
        <v>395</v>
      </c>
      <c r="AY131" s="341"/>
      <c r="AZ131" s="341"/>
      <c r="BA131" s="341"/>
      <c r="BB131" s="341"/>
      <c r="BC131" s="341"/>
      <c r="BD131" s="341"/>
      <c r="BE131" s="341"/>
      <c r="BF131" s="342" t="n">
        <v>17.6</v>
      </c>
      <c r="BG131" s="342"/>
      <c r="BH131" s="342"/>
      <c r="BI131" s="342"/>
      <c r="BJ131" s="342"/>
      <c r="BK131" s="342"/>
      <c r="BL131" s="342"/>
      <c r="BM131" s="342" t="n">
        <v>350</v>
      </c>
      <c r="BN131" s="342"/>
      <c r="BO131" s="342"/>
      <c r="BP131" s="342"/>
      <c r="BQ131" s="342"/>
      <c r="BR131" s="342"/>
      <c r="BS131" s="342"/>
      <c r="BT131" s="343"/>
      <c r="BU131" s="343"/>
      <c r="BV131" s="343"/>
      <c r="BW131" s="343"/>
      <c r="BX131" s="343"/>
      <c r="BY131" s="343"/>
      <c r="BZ131" s="343"/>
      <c r="CA131" s="335"/>
      <c r="CB131" s="335"/>
      <c r="CC131" s="335"/>
      <c r="CD131" s="335"/>
      <c r="CE131" s="335"/>
      <c r="CF131" s="335"/>
      <c r="CG131" s="335"/>
      <c r="CH131" s="335"/>
      <c r="CI131" s="335"/>
      <c r="CJ131" s="335"/>
      <c r="CK131" s="335"/>
      <c r="CL131" s="335"/>
      <c r="CM131" s="335"/>
      <c r="CN131" s="335"/>
      <c r="CO131" s="335"/>
      <c r="CP131" s="335"/>
      <c r="CQ131" s="335"/>
      <c r="CR131" s="335"/>
      <c r="CS131" s="335"/>
      <c r="CT131" s="335"/>
      <c r="CU131" s="335"/>
      <c r="CV131" s="335"/>
      <c r="CW131" s="335"/>
      <c r="CX131" s="335"/>
      <c r="CY131" s="335"/>
      <c r="CZ131" s="335"/>
      <c r="DA131" s="335"/>
      <c r="DB131" s="335"/>
      <c r="DC131" s="335"/>
      <c r="DD131" s="335"/>
      <c r="DE131" s="335"/>
      <c r="DF131" s="335"/>
      <c r="DG131" s="335"/>
      <c r="DH131" s="335"/>
      <c r="DI131" s="335"/>
      <c r="DJ131" s="335"/>
      <c r="DK131" s="335"/>
      <c r="DL131" s="335"/>
      <c r="DM131" s="335"/>
      <c r="DN131" s="335"/>
      <c r="DO131" s="335"/>
      <c r="DP131" s="176"/>
      <c r="DQ131" s="176"/>
      <c r="DR131" s="176"/>
      <c r="DS131" s="176"/>
      <c r="DT131" s="176"/>
      <c r="DU131" s="176"/>
      <c r="DV131" s="176"/>
      <c r="DW131" s="176"/>
      <c r="DX131" s="176"/>
      <c r="DY131" s="176"/>
      <c r="DZ131" s="176"/>
    </row>
    <row r="132" s="171" customFormat="true" ht="26.25" hidden="false" customHeight="true" outlineLevel="0" collapsed="false">
      <c r="A132" s="344" t="s">
        <v>396</v>
      </c>
      <c r="B132" s="344"/>
      <c r="C132" s="344"/>
      <c r="D132" s="344"/>
      <c r="E132" s="344"/>
      <c r="F132" s="344"/>
      <c r="G132" s="344"/>
      <c r="H132" s="344"/>
      <c r="I132" s="344"/>
      <c r="J132" s="344"/>
      <c r="K132" s="344"/>
      <c r="L132" s="344"/>
      <c r="M132" s="344"/>
      <c r="N132" s="344"/>
      <c r="O132" s="344"/>
      <c r="P132" s="344"/>
      <c r="Q132" s="344"/>
      <c r="R132" s="344"/>
      <c r="S132" s="344"/>
      <c r="T132" s="344"/>
      <c r="U132" s="344"/>
      <c r="V132" s="345" t="s">
        <v>397</v>
      </c>
      <c r="W132" s="345"/>
      <c r="X132" s="345"/>
      <c r="Y132" s="345"/>
      <c r="Z132" s="345"/>
      <c r="AA132" s="346" t="n">
        <v>8.990048367</v>
      </c>
      <c r="AB132" s="346"/>
      <c r="AC132" s="346"/>
      <c r="AD132" s="346"/>
      <c r="AE132" s="346"/>
      <c r="AF132" s="347" t="n">
        <v>9.392400506</v>
      </c>
      <c r="AG132" s="347"/>
      <c r="AH132" s="347"/>
      <c r="AI132" s="347"/>
      <c r="AJ132" s="347"/>
      <c r="AK132" s="347" t="n">
        <v>9.653495606</v>
      </c>
      <c r="AL132" s="347"/>
      <c r="AM132" s="347"/>
      <c r="AN132" s="347"/>
      <c r="AO132" s="347"/>
      <c r="AP132" s="348"/>
      <c r="AQ132" s="348"/>
      <c r="AR132" s="348"/>
      <c r="AS132" s="348"/>
      <c r="AT132" s="348"/>
      <c r="AU132" s="349"/>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335"/>
      <c r="CB132" s="335"/>
      <c r="CC132" s="335"/>
      <c r="CD132" s="335"/>
      <c r="CE132" s="335"/>
      <c r="CF132" s="335"/>
      <c r="CG132" s="335"/>
      <c r="CH132" s="335"/>
      <c r="CI132" s="335"/>
      <c r="CJ132" s="335"/>
      <c r="CK132" s="335"/>
      <c r="CL132" s="335"/>
      <c r="CM132" s="335"/>
      <c r="CN132" s="335"/>
      <c r="CO132" s="335"/>
      <c r="CP132" s="335"/>
      <c r="CQ132" s="335"/>
      <c r="CR132" s="335"/>
      <c r="CS132" s="335"/>
      <c r="CT132" s="335"/>
      <c r="CU132" s="335"/>
      <c r="CV132" s="335"/>
      <c r="CW132" s="335"/>
      <c r="CX132" s="335"/>
      <c r="CY132" s="335"/>
      <c r="CZ132" s="335"/>
      <c r="DA132" s="335"/>
      <c r="DB132" s="335"/>
      <c r="DC132" s="335"/>
      <c r="DD132" s="335"/>
      <c r="DE132" s="335"/>
      <c r="DF132" s="335"/>
      <c r="DG132" s="335"/>
      <c r="DH132" s="335"/>
      <c r="DI132" s="335"/>
      <c r="DJ132" s="335"/>
      <c r="DK132" s="335"/>
      <c r="DL132" s="335"/>
      <c r="DM132" s="335"/>
      <c r="DN132" s="335"/>
      <c r="DO132" s="335"/>
      <c r="DP132" s="176"/>
      <c r="DQ132" s="176"/>
      <c r="DR132" s="176"/>
      <c r="DS132" s="176"/>
      <c r="DT132" s="176"/>
      <c r="DU132" s="176"/>
      <c r="DV132" s="176"/>
      <c r="DW132" s="176"/>
      <c r="DX132" s="176"/>
      <c r="DY132" s="176"/>
      <c r="DZ132" s="176"/>
    </row>
    <row r="133" s="171" customFormat="true" ht="26.25" hidden="false" customHeight="true" outlineLevel="0" collapsed="false">
      <c r="A133" s="344"/>
      <c r="B133" s="344"/>
      <c r="C133" s="344"/>
      <c r="D133" s="344"/>
      <c r="E133" s="344"/>
      <c r="F133" s="344"/>
      <c r="G133" s="344"/>
      <c r="H133" s="344"/>
      <c r="I133" s="344"/>
      <c r="J133" s="344"/>
      <c r="K133" s="344"/>
      <c r="L133" s="344"/>
      <c r="M133" s="344"/>
      <c r="N133" s="344"/>
      <c r="O133" s="344"/>
      <c r="P133" s="344"/>
      <c r="Q133" s="344"/>
      <c r="R133" s="344"/>
      <c r="S133" s="344"/>
      <c r="T133" s="344"/>
      <c r="U133" s="344"/>
      <c r="V133" s="350" t="s">
        <v>398</v>
      </c>
      <c r="W133" s="350"/>
      <c r="X133" s="350"/>
      <c r="Y133" s="350"/>
      <c r="Z133" s="350"/>
      <c r="AA133" s="310" t="n">
        <v>9.4</v>
      </c>
      <c r="AB133" s="310"/>
      <c r="AC133" s="310"/>
      <c r="AD133" s="310"/>
      <c r="AE133" s="310"/>
      <c r="AF133" s="310" t="n">
        <v>9.2</v>
      </c>
      <c r="AG133" s="310"/>
      <c r="AH133" s="310"/>
      <c r="AI133" s="310"/>
      <c r="AJ133" s="310"/>
      <c r="AK133" s="310" t="n">
        <v>9.3</v>
      </c>
      <c r="AL133" s="310"/>
      <c r="AM133" s="310"/>
      <c r="AN133" s="310"/>
      <c r="AO133" s="310"/>
      <c r="AP133" s="351"/>
      <c r="AQ133" s="351"/>
      <c r="AR133" s="351"/>
      <c r="AS133" s="351"/>
      <c r="AT133" s="351"/>
      <c r="AU133" s="176"/>
      <c r="AV133" s="176"/>
      <c r="AW133" s="176"/>
      <c r="AX133" s="176"/>
      <c r="AY133" s="176"/>
      <c r="AZ133" s="176"/>
      <c r="BA133" s="176"/>
      <c r="BB133" s="176"/>
      <c r="BC133" s="176"/>
      <c r="BD133" s="176"/>
      <c r="BE133" s="176"/>
      <c r="BF133" s="176"/>
      <c r="BG133" s="176"/>
      <c r="BH133" s="176"/>
      <c r="BI133" s="176"/>
      <c r="BJ133" s="176"/>
      <c r="BK133" s="176"/>
      <c r="BL133" s="176"/>
      <c r="BM133" s="176"/>
      <c r="BN133" s="335"/>
      <c r="BO133" s="335"/>
      <c r="BP133" s="335"/>
      <c r="BQ133" s="335"/>
      <c r="BR133" s="335"/>
      <c r="BS133" s="335"/>
      <c r="BT133" s="335"/>
      <c r="BU133" s="335"/>
      <c r="BV133" s="335"/>
      <c r="BW133" s="335"/>
      <c r="BX133" s="335"/>
      <c r="BY133" s="335"/>
      <c r="BZ133" s="335"/>
      <c r="CA133" s="335"/>
      <c r="CB133" s="335"/>
      <c r="CC133" s="335"/>
      <c r="CD133" s="335"/>
      <c r="CE133" s="335"/>
      <c r="CF133" s="335"/>
      <c r="CG133" s="335"/>
      <c r="CH133" s="335"/>
      <c r="CI133" s="335"/>
      <c r="CJ133" s="335"/>
      <c r="CK133" s="335"/>
      <c r="CL133" s="335"/>
      <c r="CM133" s="335"/>
      <c r="CN133" s="335"/>
      <c r="CO133" s="335"/>
      <c r="CP133" s="335"/>
      <c r="CQ133" s="335"/>
      <c r="CR133" s="335"/>
      <c r="CS133" s="335"/>
      <c r="CT133" s="335"/>
      <c r="CU133" s="335"/>
      <c r="CV133" s="335"/>
      <c r="CW133" s="335"/>
      <c r="CX133" s="335"/>
      <c r="CY133" s="335"/>
      <c r="CZ133" s="335"/>
      <c r="DA133" s="335"/>
      <c r="DB133" s="335"/>
      <c r="DC133" s="335"/>
      <c r="DD133" s="335"/>
      <c r="DE133" s="335"/>
      <c r="DF133" s="335"/>
      <c r="DG133" s="335"/>
      <c r="DH133" s="335"/>
      <c r="DI133" s="335"/>
      <c r="DJ133" s="335"/>
      <c r="DK133" s="335"/>
      <c r="DL133" s="335"/>
      <c r="DM133" s="335"/>
      <c r="DN133" s="335"/>
      <c r="DO133" s="335"/>
      <c r="DP133" s="176"/>
      <c r="DQ133" s="176"/>
      <c r="DR133" s="176"/>
      <c r="DS133" s="176"/>
      <c r="DT133" s="176"/>
      <c r="DU133" s="176"/>
      <c r="DV133" s="176"/>
      <c r="DW133" s="176"/>
      <c r="DX133" s="176"/>
      <c r="DY133" s="176"/>
      <c r="DZ133" s="176"/>
    </row>
    <row r="134" customFormat="false" ht="11.25" hidden="false" customHeight="true" outlineLevel="0" collapsed="false">
      <c r="A134" s="352"/>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176"/>
      <c r="AV134" s="176"/>
      <c r="AW134" s="176"/>
      <c r="AX134" s="176"/>
      <c r="AY134" s="176"/>
      <c r="AZ134" s="176"/>
      <c r="BA134" s="176"/>
      <c r="BB134" s="176"/>
      <c r="BC134" s="176"/>
      <c r="BD134" s="176"/>
      <c r="BE134" s="176"/>
      <c r="BF134" s="176"/>
      <c r="BG134" s="176"/>
      <c r="BH134" s="176"/>
      <c r="BI134" s="176"/>
      <c r="BJ134" s="176"/>
      <c r="BK134" s="176"/>
      <c r="BL134" s="176"/>
      <c r="BM134" s="176"/>
      <c r="BN134" s="335"/>
      <c r="BO134" s="335"/>
      <c r="BP134" s="335"/>
      <c r="BQ134" s="335"/>
      <c r="BR134" s="335"/>
      <c r="BS134" s="335"/>
      <c r="BT134" s="335"/>
      <c r="BU134" s="335"/>
      <c r="BV134" s="335"/>
      <c r="BW134" s="335"/>
      <c r="BX134" s="335"/>
      <c r="BY134" s="335"/>
      <c r="BZ134" s="335"/>
      <c r="CA134" s="335"/>
      <c r="CB134" s="335"/>
      <c r="CC134" s="335"/>
      <c r="CD134" s="335"/>
      <c r="CE134" s="335"/>
      <c r="CF134" s="335"/>
      <c r="CG134" s="335"/>
      <c r="CH134" s="335"/>
      <c r="CI134" s="335"/>
      <c r="CJ134" s="335"/>
      <c r="CK134" s="335"/>
      <c r="CL134" s="335"/>
      <c r="CM134" s="335"/>
      <c r="CN134" s="335"/>
      <c r="CO134" s="335"/>
      <c r="CP134" s="335"/>
      <c r="CQ134" s="335"/>
      <c r="CR134" s="335"/>
      <c r="CS134" s="335"/>
      <c r="CT134" s="335"/>
      <c r="CU134" s="335"/>
      <c r="CV134" s="335"/>
      <c r="CW134" s="335"/>
      <c r="CX134" s="335"/>
      <c r="CY134" s="335"/>
      <c r="CZ134" s="335"/>
      <c r="DA134" s="335"/>
      <c r="DB134" s="335"/>
      <c r="DC134" s="335"/>
      <c r="DD134" s="335"/>
      <c r="DE134" s="335"/>
      <c r="DF134" s="335"/>
      <c r="DG134" s="335"/>
      <c r="DH134" s="335"/>
      <c r="DI134" s="335"/>
      <c r="DJ134" s="335"/>
      <c r="DK134" s="335"/>
      <c r="DL134" s="335"/>
      <c r="DM134" s="335"/>
      <c r="DN134" s="335"/>
      <c r="DO134" s="335"/>
      <c r="DP134" s="176"/>
      <c r="DQ134" s="176"/>
      <c r="DR134" s="176"/>
      <c r="DS134" s="176"/>
      <c r="DT134" s="176"/>
      <c r="DU134" s="176"/>
      <c r="DV134" s="176"/>
      <c r="DW134" s="176"/>
      <c r="DX134" s="176"/>
      <c r="DY134" s="176"/>
      <c r="DZ134" s="176"/>
      <c r="EA134" s="171"/>
    </row>
    <row r="135" customFormat="false" ht="14" hidden="true" customHeight="false" outlineLevel="0" collapsed="false">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c r="BR135" s="352"/>
      <c r="BS135" s="352"/>
      <c r="BT135" s="352"/>
      <c r="BU135" s="352"/>
      <c r="BV135" s="352"/>
      <c r="BW135" s="352"/>
      <c r="BX135" s="352"/>
      <c r="BY135" s="352"/>
      <c r="BZ135" s="352"/>
      <c r="CA135" s="352"/>
      <c r="CB135" s="352"/>
      <c r="CC135" s="352"/>
      <c r="CD135" s="352"/>
      <c r="CE135" s="352"/>
      <c r="CF135" s="352"/>
      <c r="CG135" s="352"/>
      <c r="CH135" s="352"/>
      <c r="CI135" s="352"/>
      <c r="CJ135" s="352"/>
      <c r="CK135" s="352"/>
      <c r="CL135" s="352"/>
      <c r="CM135" s="352"/>
      <c r="CN135" s="352"/>
      <c r="CO135" s="352"/>
      <c r="CP135" s="352"/>
      <c r="CQ135" s="352"/>
      <c r="CR135" s="352"/>
      <c r="CS135" s="352"/>
      <c r="CT135" s="352"/>
      <c r="CU135" s="352"/>
      <c r="CV135" s="352"/>
      <c r="CW135" s="352"/>
      <c r="CX135" s="352"/>
      <c r="CY135" s="352"/>
      <c r="CZ135" s="352"/>
      <c r="DA135" s="352"/>
      <c r="DB135" s="352"/>
      <c r="DC135" s="352"/>
      <c r="DD135" s="352"/>
      <c r="DE135" s="352"/>
      <c r="DF135" s="352"/>
      <c r="DG135" s="352"/>
      <c r="DH135" s="352"/>
      <c r="DI135" s="352"/>
      <c r="DJ135" s="352"/>
      <c r="DK135" s="352"/>
      <c r="DL135" s="352"/>
      <c r="DM135" s="352"/>
      <c r="DN135" s="352"/>
      <c r="DO135" s="352"/>
      <c r="DP135" s="352"/>
      <c r="DQ135" s="352"/>
      <c r="DR135" s="352"/>
      <c r="DS135" s="352"/>
      <c r="DT135" s="352"/>
      <c r="DU135" s="352"/>
      <c r="DV135" s="352"/>
      <c r="DW135" s="352"/>
      <c r="DX135" s="352"/>
      <c r="DY135" s="352"/>
      <c r="DZ135" s="352"/>
    </row>
  </sheetData>
  <sheetProtection algorithmName="SHA-512" hashValue="OubGLOfU8vtRn9qSYCci8TAMsjDWoVwKXiQkesLPXHME0ViUg9OBv+PTpcIJw7CSFAM2TapguRERZgbSySgXhQ==" saltValue="pl+vg1guBQDr0sj1TvTjlg=="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353" width="2.75"/>
    <col collapsed="false" customWidth="true" hidden="true" outlineLevel="0" max="121" min="121" style="354" width="11.64"/>
    <col collapsed="false" customWidth="false" hidden="true" outlineLevel="0" max="16384" min="122" style="354" width="9"/>
  </cols>
  <sheetData>
    <row r="1" s="354"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54"/>
    </row>
    <row r="17" customFormat="false" ht="13.5" hidden="false" customHeight="false" outlineLevel="0" collapsed="false">
      <c r="DP17" s="35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54"/>
      <c r="DP20" s="354"/>
    </row>
    <row r="21" customFormat="false" ht="13.5" hidden="false" customHeight="false" outlineLevel="0" collapsed="false">
      <c r="DP21" s="354"/>
    </row>
    <row r="22" customFormat="false" ht="13.5" hidden="false" customHeight="false" outlineLevel="0" collapsed="false"/>
    <row r="23" customFormat="false" ht="13.5" hidden="false" customHeight="false" outlineLevel="0" collapsed="false">
      <c r="DO23" s="354"/>
      <c r="DP23" s="354"/>
    </row>
    <row r="24" customFormat="false" ht="13.5" hidden="false" customHeight="false" outlineLevel="0" collapsed="false">
      <c r="DP24" s="354"/>
    </row>
    <row r="25" customFormat="false" ht="13.5" hidden="false" customHeight="false" outlineLevel="0" collapsed="false">
      <c r="DP25" s="354"/>
    </row>
    <row r="26" customFormat="false" ht="13.5" hidden="false" customHeight="false" outlineLevel="0" collapsed="false">
      <c r="DO26" s="354"/>
      <c r="DP26" s="354"/>
    </row>
    <row r="27" customFormat="false" ht="13.5" hidden="false" customHeight="false" outlineLevel="0" collapsed="false"/>
    <row r="28" customFormat="false" ht="13.5" hidden="false" customHeight="false" outlineLevel="0" collapsed="false">
      <c r="DO28" s="354"/>
      <c r="DP28" s="354"/>
    </row>
    <row r="29" customFormat="false" ht="13.5" hidden="false" customHeight="false" outlineLevel="0" collapsed="false">
      <c r="DP29" s="354"/>
    </row>
    <row r="30" customFormat="false" ht="13.5" hidden="false" customHeight="false" outlineLevel="0" collapsed="false"/>
    <row r="31" customFormat="false" ht="13.5" hidden="false" customHeight="false" outlineLevel="0" collapsed="false">
      <c r="DO31" s="354"/>
      <c r="DP31" s="354"/>
    </row>
    <row r="32" customFormat="false" ht="13.5" hidden="false" customHeight="false" outlineLevel="0" collapsed="false"/>
    <row r="33" customFormat="false" ht="13.5" hidden="false" customHeight="false" outlineLevel="0" collapsed="false">
      <c r="DO33" s="354"/>
      <c r="DP33" s="354"/>
    </row>
    <row r="34" customFormat="false" ht="13.5" hidden="false" customHeight="false" outlineLevel="0" collapsed="false">
      <c r="DM34" s="354"/>
    </row>
    <row r="35" customFormat="false" ht="13.5" hidden="false" customHeight="false" outlineLevel="0" collapsed="false">
      <c r="CT35" s="354"/>
      <c r="CU35" s="354"/>
      <c r="CV35" s="354"/>
      <c r="CY35" s="354"/>
      <c r="CZ35" s="354"/>
      <c r="DA35" s="354"/>
      <c r="DD35" s="354"/>
      <c r="DE35" s="354"/>
      <c r="DF35" s="354"/>
      <c r="DI35" s="354"/>
      <c r="DJ35" s="354"/>
      <c r="DK35" s="354"/>
      <c r="DM35" s="354"/>
      <c r="DN35" s="354"/>
      <c r="DO35" s="354"/>
      <c r="DP35" s="354"/>
    </row>
    <row r="36" customFormat="false" ht="13.5" hidden="false" customHeight="false" outlineLevel="0" collapsed="false"/>
    <row r="37" customFormat="false" ht="13.5" hidden="false" customHeight="false" outlineLevel="0" collapsed="false">
      <c r="CW37" s="354"/>
      <c r="DB37" s="354"/>
      <c r="DG37" s="354"/>
      <c r="DL37" s="354"/>
      <c r="DP37" s="354"/>
    </row>
    <row r="38" customFormat="false" ht="13.5" hidden="false" customHeight="false" outlineLevel="0" collapsed="false">
      <c r="CT38" s="354"/>
      <c r="CU38" s="354"/>
      <c r="CV38" s="354"/>
      <c r="CW38" s="354"/>
      <c r="CY38" s="354"/>
      <c r="CZ38" s="354"/>
      <c r="DA38" s="354"/>
      <c r="DB38" s="354"/>
      <c r="DD38" s="354"/>
      <c r="DE38" s="354"/>
      <c r="DF38" s="354"/>
      <c r="DG38" s="354"/>
      <c r="DI38" s="354"/>
      <c r="DJ38" s="354"/>
      <c r="DK38" s="354"/>
      <c r="DL38" s="354"/>
      <c r="DN38" s="354"/>
      <c r="DO38" s="354"/>
      <c r="DP38" s="354"/>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54"/>
      <c r="DO49" s="354"/>
      <c r="DP49" s="354"/>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54"/>
      <c r="CS63" s="354"/>
      <c r="CX63" s="354"/>
      <c r="DC63" s="354"/>
      <c r="DH63" s="354"/>
    </row>
    <row r="64" customFormat="false" ht="13.5" hidden="false" customHeight="false" outlineLevel="0" collapsed="false">
      <c r="V64" s="354"/>
    </row>
    <row r="65" s="354" customFormat="true" ht="13.5" hidden="false" customHeight="false" outlineLevel="0" collapsed="false">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Y65" s="353"/>
      <c r="CS65" s="353"/>
      <c r="CT65" s="353"/>
      <c r="CV65" s="353"/>
      <c r="CW65" s="353"/>
      <c r="CX65" s="353"/>
      <c r="CY65" s="353"/>
      <c r="DA65" s="353"/>
      <c r="DB65" s="353"/>
      <c r="DC65" s="353"/>
      <c r="DD65" s="353"/>
      <c r="DF65" s="353"/>
      <c r="DG65" s="353"/>
      <c r="DH65" s="353"/>
      <c r="DI65" s="353"/>
      <c r="DK65" s="353"/>
      <c r="DL65" s="353"/>
      <c r="DM65" s="353"/>
      <c r="DN65" s="353"/>
      <c r="DO65" s="353"/>
      <c r="DP65" s="353"/>
    </row>
    <row r="66" customFormat="false" ht="13.5" hidden="false" customHeight="false" outlineLevel="0" collapsed="false">
      <c r="Q66" s="354"/>
      <c r="S66" s="354"/>
      <c r="U66" s="354"/>
      <c r="DM66" s="354"/>
    </row>
    <row r="67" customFormat="false" ht="13.5" hidden="false" customHeight="false" outlineLevel="0" collapsed="false">
      <c r="O67" s="354"/>
      <c r="P67" s="354"/>
      <c r="R67" s="354"/>
      <c r="T67" s="354"/>
      <c r="Y67" s="354"/>
      <c r="CT67" s="354"/>
      <c r="CV67" s="354"/>
      <c r="CW67" s="354"/>
      <c r="CY67" s="354"/>
      <c r="DA67" s="354"/>
      <c r="DB67" s="354"/>
      <c r="DD67" s="354"/>
      <c r="DF67" s="354"/>
      <c r="DG67" s="354"/>
      <c r="DI67" s="354"/>
      <c r="DK67" s="354"/>
      <c r="DL67" s="354"/>
      <c r="DN67" s="354"/>
      <c r="DO67" s="354"/>
      <c r="DP67" s="354"/>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54"/>
    </row>
    <row r="73" customFormat="false" ht="13.5" hidden="false" customHeight="false" outlineLevel="0" collapsed="false">
      <c r="DP73" s="354"/>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54"/>
      <c r="CX96" s="354"/>
      <c r="DC96" s="354"/>
      <c r="DH96" s="354"/>
    </row>
    <row r="97" customFormat="false" ht="13.5" hidden="false" customHeight="false" outlineLevel="0" collapsed="false">
      <c r="CS97" s="354"/>
      <c r="CX97" s="354"/>
      <c r="DC97" s="354"/>
      <c r="DH97" s="354"/>
      <c r="DP97" s="353" t="s">
        <v>399</v>
      </c>
    </row>
    <row r="98" customFormat="false" ht="13.5" hidden="true" customHeight="false" outlineLevel="0" collapsed="false">
      <c r="CS98" s="354"/>
      <c r="CX98" s="354"/>
      <c r="DC98" s="354"/>
      <c r="DH98" s="354"/>
    </row>
    <row r="99" customFormat="false" ht="13.5" hidden="true" customHeight="false" outlineLevel="0" collapsed="false">
      <c r="CS99" s="354"/>
      <c r="CX99" s="354"/>
      <c r="DC99" s="354"/>
      <c r="DH99" s="354"/>
    </row>
    <row r="101" s="354" customFormat="true" ht="12" hidden="true" customHeight="true" outlineLevel="0" collapsed="false">
      <c r="A101" s="353"/>
      <c r="B101" s="353"/>
      <c r="C101" s="353"/>
      <c r="D101" s="353"/>
      <c r="E101" s="353"/>
      <c r="F101" s="353"/>
      <c r="G101" s="353"/>
      <c r="H101" s="353"/>
      <c r="I101" s="353"/>
      <c r="J101" s="353"/>
      <c r="K101" s="353"/>
      <c r="L101" s="353"/>
      <c r="M101" s="353"/>
      <c r="N101" s="353"/>
      <c r="O101" s="353"/>
      <c r="P101" s="353"/>
      <c r="Q101" s="353"/>
      <c r="R101" s="353"/>
      <c r="S101" s="353"/>
      <c r="T101" s="353"/>
      <c r="U101" s="353"/>
      <c r="V101" s="353"/>
      <c r="W101" s="353"/>
      <c r="CS101" s="353"/>
      <c r="CT101" s="353"/>
      <c r="CV101" s="353"/>
      <c r="CW101" s="353"/>
      <c r="CX101" s="353"/>
      <c r="CY101" s="353"/>
      <c r="DA101" s="353"/>
      <c r="DB101" s="353"/>
      <c r="DC101" s="353"/>
      <c r="DD101" s="353"/>
      <c r="DF101" s="353"/>
      <c r="DG101" s="353"/>
      <c r="DH101" s="353"/>
      <c r="DI101" s="353"/>
      <c r="DK101" s="353"/>
      <c r="DL101" s="353"/>
      <c r="DM101" s="353"/>
      <c r="DN101" s="353"/>
      <c r="DO101" s="353"/>
      <c r="DP101" s="353"/>
    </row>
    <row r="102" customFormat="false" ht="1.5" hidden="true" customHeight="true" outlineLevel="0" collapsed="false">
      <c r="CU102" s="354"/>
      <c r="CZ102" s="354"/>
      <c r="DE102" s="354"/>
      <c r="DJ102" s="354"/>
      <c r="DM102" s="354"/>
    </row>
    <row r="103" customFormat="false" ht="13.5" hidden="true" customHeight="false" outlineLevel="0" collapsed="false">
      <c r="CT103" s="354"/>
      <c r="CV103" s="354"/>
      <c r="CW103" s="354"/>
      <c r="CY103" s="354"/>
      <c r="DA103" s="354"/>
      <c r="DB103" s="354"/>
      <c r="DD103" s="354"/>
      <c r="DF103" s="354"/>
      <c r="DG103" s="354"/>
      <c r="DI103" s="354"/>
      <c r="DK103" s="354"/>
      <c r="DL103" s="354"/>
      <c r="DM103" s="354"/>
      <c r="DN103" s="354"/>
      <c r="DO103" s="354"/>
      <c r="DP103" s="354"/>
    </row>
    <row r="104" customFormat="false" ht="13.5" hidden="true" customHeight="false" outlineLevel="0" collapsed="false">
      <c r="CV104" s="354"/>
      <c r="CW104" s="354"/>
      <c r="DA104" s="354"/>
      <c r="DB104" s="354"/>
      <c r="DF104" s="354"/>
      <c r="DG104" s="354"/>
      <c r="DK104" s="354"/>
      <c r="DL104" s="354"/>
      <c r="DN104" s="354"/>
      <c r="DO104" s="354"/>
      <c r="DP104" s="354"/>
    </row>
    <row r="105" customFormat="false" ht="12.75" hidden="true" customHeight="true" outlineLevel="0" collapsed="false"/>
  </sheetData>
  <sheetProtection algorithmName="SHA-512" hashValue="0olsKOoijVEdOzbA9xgA+d2Eouj5Qi+fG3oz075TqgydEX4+pmkHAEAlNADCCQ3h/FSyN40DsdmG+FdZe4Q+DA==" saltValue="mcO3mBIDye7xSnxCWYKbAw==" spinCount="100000" sheet="true" objects="true" scenarios="true"/>
  <printOptions headings="false" gridLines="false" gridLinesSet="true" horizontalCentered="true" verticalCentered="true"/>
  <pageMargins left="0" right="0" top="0"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43" zoomScaleNormal="43"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16" min="1" style="353" width="2.63"/>
    <col collapsed="false" customWidth="false" hidden="true" outlineLevel="0" max="16384" min="117" style="354" width="9"/>
  </cols>
  <sheetData>
    <row r="1" s="354" customFormat="true" ht="13.5" hidden="false" customHeight="true" outlineLevel="0" collapsed="false">
      <c r="A1" s="353"/>
    </row>
    <row r="2" customFormat="false" ht="13.5" hidden="false" customHeight="true" outlineLevel="0" collapsed="false"/>
    <row r="3" customFormat="false" ht="13.5" hidden="false" customHeight="true" outlineLevel="0" collapsed="false"/>
    <row r="4" s="354" customFormat="true" ht="13.5" hidden="false" customHeight="true" outlineLevel="0" collapsed="false">
      <c r="A4" s="353"/>
      <c r="B4" s="353"/>
      <c r="C4" s="353"/>
      <c r="D4" s="353"/>
      <c r="E4" s="353"/>
      <c r="F4" s="353"/>
      <c r="G4" s="353"/>
      <c r="H4" s="353"/>
      <c r="I4" s="353"/>
      <c r="J4" s="353"/>
      <c r="K4" s="353"/>
      <c r="L4" s="353"/>
      <c r="M4" s="353"/>
      <c r="N4" s="353"/>
      <c r="O4" s="353"/>
      <c r="P4" s="353"/>
      <c r="Q4" s="353"/>
    </row>
    <row r="5" s="354" customFormat="true" ht="13.5" hidden="false" customHeight="true" outlineLevel="0" collapsed="false">
      <c r="A5" s="353"/>
      <c r="B5" s="353"/>
      <c r="C5" s="353"/>
      <c r="D5" s="353"/>
      <c r="E5" s="353"/>
      <c r="F5" s="353"/>
      <c r="G5" s="353"/>
      <c r="H5" s="353"/>
      <c r="I5" s="353"/>
      <c r="J5" s="353"/>
      <c r="K5" s="353"/>
      <c r="L5" s="353"/>
      <c r="M5" s="353"/>
      <c r="N5" s="353"/>
      <c r="O5" s="353"/>
      <c r="P5" s="353"/>
      <c r="Q5" s="353"/>
    </row>
    <row r="6" customFormat="false" ht="13.5" hidden="false" customHeight="true" outlineLevel="0" collapsed="false"/>
    <row r="7" customFormat="false" ht="13.5" hidden="false" customHeight="true" outlineLevel="0" collapsed="false"/>
    <row r="8" customFormat="false" ht="13.5" hidden="false" customHeight="true" outlineLevel="0" collapsed="false"/>
    <row r="9" customFormat="false" ht="13.5" hidden="false" customHeight="true" outlineLevel="0" collapsed="false"/>
    <row r="10" customFormat="false" ht="13.5" hidden="false" customHeight="true" outlineLevel="0" collapsed="false"/>
    <row r="11" customFormat="false" ht="13.5" hidden="false" customHeight="true" outlineLevel="0" collapsed="false"/>
    <row r="12" customFormat="false" ht="13.5" hidden="false" customHeight="true" outlineLevel="0" collapsed="false"/>
    <row r="13" customFormat="false" ht="13.5" hidden="false" customHeight="true" outlineLevel="0" collapsed="false"/>
    <row r="14" customFormat="false" ht="13.5" hidden="false" customHeight="true" outlineLevel="0" collapsed="false"/>
    <row r="15" customFormat="false" ht="13.5" hidden="false" customHeight="true" outlineLevel="0" collapsed="false"/>
    <row r="16" customFormat="false" ht="13.5" hidden="false" customHeight="true" outlineLevel="0" collapsed="false"/>
    <row r="17" customFormat="false" ht="13.5" hidden="false" customHeight="true" outlineLevel="0" collapsed="false"/>
    <row r="18" s="354" customFormat="true" ht="13.5" hidden="false" customHeight="true" outlineLevel="0" collapsed="false">
      <c r="A18" s="353"/>
      <c r="B18" s="353"/>
      <c r="C18" s="353"/>
      <c r="D18" s="353"/>
      <c r="E18" s="353"/>
      <c r="F18" s="353"/>
      <c r="G18" s="353"/>
      <c r="H18" s="353"/>
    </row>
    <row r="19" customFormat="false" ht="13.5" hidden="false" customHeight="true" outlineLevel="0" collapsed="false"/>
    <row r="20" customFormat="false" ht="13.5" hidden="false" customHeight="true" outlineLevel="0" collapsed="false"/>
    <row r="21" customFormat="false" ht="13.5" hidden="false" customHeight="true" outlineLevel="0" collapsed="false">
      <c r="DL21" s="354"/>
    </row>
    <row r="22" customFormat="false" ht="13.5" hidden="false" customHeight="true" outlineLevel="0" collapsed="false">
      <c r="DI22" s="354"/>
      <c r="DJ22" s="354"/>
      <c r="DK22" s="354"/>
      <c r="DL22" s="354"/>
    </row>
    <row r="23" customFormat="false" ht="13.5" hidden="false" customHeight="true" outlineLevel="0" collapsed="false">
      <c r="CY23" s="354"/>
      <c r="CZ23" s="354"/>
      <c r="DA23" s="354"/>
      <c r="DB23" s="354"/>
      <c r="DC23" s="354"/>
      <c r="DD23" s="354"/>
      <c r="DE23" s="354"/>
      <c r="DF23" s="354"/>
      <c r="DG23" s="354"/>
      <c r="DH23" s="354"/>
      <c r="DI23" s="354"/>
      <c r="DJ23" s="354"/>
      <c r="DK23" s="354"/>
      <c r="DL23" s="354"/>
    </row>
    <row r="24" customFormat="false" ht="13.5" hidden="false" customHeight="true" outlineLevel="0" collapsed="false"/>
    <row r="25" customFormat="false" ht="13.5" hidden="false" customHeight="true" outlineLevel="0" collapsed="false"/>
    <row r="26" customFormat="false" ht="13.5" hidden="false" customHeight="true" outlineLevel="0" collapsed="false"/>
    <row r="27" customFormat="false" ht="13.5" hidden="false" customHeight="true" outlineLevel="0" collapsed="false"/>
    <row r="28" customFormat="false" ht="13.5" hidden="false" customHeight="true" outlineLevel="0" collapsed="false"/>
    <row r="29" customFormat="false" ht="13.5" hidden="false" customHeight="true" outlineLevel="0" collapsed="false"/>
    <row r="30" customFormat="false" ht="13.5" hidden="false" customHeight="true" outlineLevel="0" collapsed="false"/>
    <row r="31" customFormat="false" ht="13.5" hidden="false" customHeight="true" outlineLevel="0" collapsed="false"/>
    <row r="32" customFormat="false" ht="13.5" hidden="false" customHeight="true" outlineLevel="0" collapsed="false"/>
    <row r="33" customFormat="false" ht="13.5" hidden="false" customHeight="true" outlineLevel="0" collapsed="false"/>
    <row r="34" customFormat="false" ht="13.5" hidden="false" customHeight="true" outlineLevel="0" collapsed="false"/>
    <row r="35" customFormat="false" ht="13.5" hidden="false" customHeight="true" outlineLevel="0" collapsed="false">
      <c r="CZ35" s="354"/>
      <c r="DA35" s="354"/>
      <c r="DB35" s="354"/>
      <c r="DC35" s="354"/>
      <c r="DD35" s="354"/>
      <c r="DE35" s="354"/>
      <c r="DF35" s="354"/>
      <c r="DG35" s="354"/>
      <c r="DH35" s="354"/>
      <c r="DI35" s="354"/>
      <c r="DJ35" s="354"/>
      <c r="DK35" s="354"/>
      <c r="DL35" s="354"/>
    </row>
    <row r="36" customFormat="false" ht="13.5" hidden="false" customHeight="true" outlineLevel="0" collapsed="false"/>
    <row r="37" customFormat="false" ht="13.5" hidden="false" customHeight="true" outlineLevel="0" collapsed="false">
      <c r="DL37" s="354"/>
    </row>
    <row r="38" customFormat="false" ht="13.5" hidden="false" customHeight="true" outlineLevel="0" collapsed="false">
      <c r="DI38" s="354"/>
      <c r="DJ38" s="354"/>
      <c r="DK38" s="354"/>
      <c r="DL38" s="354"/>
    </row>
    <row r="39" customFormat="false" ht="13.5" hidden="false" customHeight="true" outlineLevel="0" collapsed="false"/>
    <row r="40" customFormat="false" ht="13.5" hidden="false" customHeight="true" outlineLevel="0" collapsed="false"/>
    <row r="41" customFormat="false" ht="13.5" hidden="false" customHeight="true" outlineLevel="0" collapsed="false"/>
    <row r="42" customFormat="false" ht="13.5" hidden="false" customHeight="true" outlineLevel="0" collapsed="false"/>
    <row r="43" s="354" customFormat="true" ht="13.5" hidden="false" customHeight="true" outlineLevel="0" collapsed="false">
      <c r="A43" s="353"/>
      <c r="B43" s="353"/>
      <c r="C43" s="353"/>
      <c r="D43" s="353"/>
      <c r="E43" s="353"/>
      <c r="F43" s="353"/>
      <c r="G43" s="353"/>
      <c r="H43" s="353"/>
      <c r="I43" s="353"/>
      <c r="J43" s="353"/>
      <c r="K43" s="353"/>
      <c r="L43" s="353"/>
      <c r="M43" s="353"/>
      <c r="N43" s="353"/>
    </row>
    <row r="44" customFormat="false" ht="13.5" hidden="false" customHeight="true" outlineLevel="0" collapsed="false">
      <c r="DL44" s="354"/>
    </row>
    <row r="45" customFormat="false" ht="13.5" hidden="false" customHeight="true" outlineLevel="0" collapsed="false"/>
    <row r="46" customFormat="false" ht="13.5" hidden="false" customHeight="true" outlineLevel="0" collapsed="false">
      <c r="DA46" s="354"/>
      <c r="DB46" s="354"/>
      <c r="DC46" s="354"/>
      <c r="DD46" s="354"/>
      <c r="DE46" s="354"/>
      <c r="DF46" s="354"/>
      <c r="DG46" s="354"/>
      <c r="DH46" s="354"/>
      <c r="DI46" s="354"/>
      <c r="DJ46" s="354"/>
      <c r="DK46" s="354"/>
      <c r="DL46" s="354"/>
    </row>
    <row r="47" customFormat="false" ht="13.5" hidden="false" customHeight="true" outlineLevel="0" collapsed="false"/>
    <row r="48" customFormat="false" ht="13.5" hidden="false" customHeight="true" outlineLevel="0" collapsed="false"/>
    <row r="49" customFormat="false" ht="13.5" hidden="false" customHeight="true" outlineLevel="0" collapsed="false"/>
    <row r="50" customFormat="false" ht="13.5" hidden="false" customHeight="true" outlineLevel="0" collapsed="false">
      <c r="CZ50" s="354"/>
      <c r="DA50" s="354"/>
      <c r="DB50" s="354"/>
      <c r="DC50" s="354"/>
      <c r="DD50" s="354"/>
      <c r="DE50" s="354"/>
      <c r="DF50" s="354"/>
      <c r="DG50" s="354"/>
      <c r="DH50" s="354"/>
      <c r="DI50" s="354"/>
      <c r="DJ50" s="354"/>
      <c r="DK50" s="354"/>
      <c r="DL50" s="354"/>
    </row>
    <row r="51" customFormat="false" ht="13.5" hidden="false" customHeight="true" outlineLevel="0" collapsed="false"/>
    <row r="52" customFormat="false" ht="13.5" hidden="false" customHeight="true" outlineLevel="0" collapsed="false"/>
    <row r="53" customFormat="false" ht="13.5" hidden="false" customHeight="true" outlineLevel="0" collapsed="false">
      <c r="DL53" s="354"/>
    </row>
    <row r="54" customFormat="false" ht="13.5" hidden="false" customHeight="true" outlineLevel="0" collapsed="false"/>
    <row r="55" customFormat="false" ht="13.5" hidden="false" customHeight="true" outlineLevel="0" collapsed="false"/>
    <row r="56" customFormat="false" ht="13.5" hidden="false" customHeight="true" outlineLevel="0" collapsed="false"/>
    <row r="57" customFormat="false" ht="13.5" hidden="false" customHeight="true" outlineLevel="0" collapsed="false"/>
    <row r="58" customFormat="false" ht="13.5" hidden="false" customHeight="true" outlineLevel="0" collapsed="false"/>
    <row r="59" customFormat="false" ht="13.5" hidden="false" customHeight="true" outlineLevel="0" collapsed="false"/>
    <row r="60" customFormat="false" ht="13.5" hidden="false" customHeight="true" outlineLevel="0" collapsed="false"/>
    <row r="61" customFormat="false" ht="13.5" hidden="false" customHeight="true" outlineLevel="0" collapsed="false"/>
    <row r="62" customFormat="false" ht="13.5" hidden="false" customHeight="true" outlineLevel="0" collapsed="false"/>
    <row r="63" customFormat="false" ht="13.5" hidden="false" customHeight="true" outlineLevel="0" collapsed="false"/>
    <row r="64" customFormat="false" ht="13.5" hidden="false" customHeight="true" outlineLevel="0" collapsed="false"/>
    <row r="65" customFormat="false" ht="13.5" hidden="false" customHeight="true" outlineLevel="0" collapsed="false"/>
    <row r="66" customFormat="false" ht="13.5" hidden="false" customHeight="true" outlineLevel="0" collapsed="false"/>
    <row r="67" customFormat="false" ht="13.5" hidden="false" customHeight="true" outlineLevel="0" collapsed="false">
      <c r="DC67" s="354"/>
      <c r="DD67" s="354"/>
      <c r="DE67" s="354"/>
      <c r="DF67" s="354"/>
      <c r="DG67" s="354"/>
      <c r="DH67" s="354"/>
      <c r="DI67" s="354"/>
      <c r="DJ67" s="354"/>
      <c r="DK67" s="354"/>
      <c r="DL67" s="354"/>
    </row>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sheetData>
  <sheetProtection algorithmName="SHA-512" hashValue="aWSRYKKei4vpClO9owO7sl/zHjQaZ0iOA531ZRUq4zKy1WJ7Hf7IESJl2Axhte9rHaNODRC0YAUQ9ilCRPnUmA==" saltValue="WU6izY2/1I1bYjRvVs2YFA==" spinCount="100000" sheet="true" objects="true" scenarios="true"/>
  <printOptions headings="false" gridLines="false" gridLinesSet="true" horizontalCentered="true" verticalCentered="true"/>
  <pageMargins left="0" right="0" top="0"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8.62890625" defaultRowHeight="13.5" zeroHeight="true" outlineLevelRow="0" outlineLevelCol="0"/>
  <cols>
    <col collapsed="false" customWidth="true" hidden="false" outlineLevel="0" max="36" min="1" style="167" width="2.5"/>
    <col collapsed="false" customWidth="true" hidden="false" outlineLevel="0" max="44" min="37" style="167" width="17"/>
    <col collapsed="false" customWidth="true" hidden="false" outlineLevel="0" max="45" min="45" style="355" width="6.13"/>
    <col collapsed="false" customWidth="true" hidden="false" outlineLevel="0" max="46" min="46" style="356" width="3"/>
    <col collapsed="false" customWidth="true" hidden="true" outlineLevel="0" max="47" min="47" style="167" width="19.13"/>
    <col collapsed="false" customWidth="true" hidden="true" outlineLevel="0" max="52" min="48" style="167" width="12.63"/>
    <col collapsed="false" customWidth="false" hidden="true" outlineLevel="0" max="16384" min="53" style="167" width="8.63"/>
  </cols>
  <sheetData>
    <row r="1" customFormat="false" ht="13.5" hidden="false" customHeight="false" outlineLevel="0" collapsed="false">
      <c r="AS1" s="357"/>
      <c r="AT1" s="357"/>
    </row>
    <row r="2" customFormat="false" ht="13.5" hidden="false" customHeight="false" outlineLevel="0" collapsed="false">
      <c r="AS2" s="357"/>
      <c r="AT2" s="357"/>
    </row>
    <row r="3" customFormat="false" ht="13.5" hidden="false" customHeight="false" outlineLevel="0" collapsed="false">
      <c r="AS3" s="357"/>
      <c r="AT3" s="357"/>
    </row>
    <row r="4" customFormat="false" ht="13.5" hidden="false" customHeight="false" outlineLevel="0" collapsed="false">
      <c r="AS4" s="357"/>
      <c r="AT4" s="357"/>
    </row>
    <row r="5" customFormat="false" ht="17.25" hidden="false" customHeight="false" outlineLevel="0" collapsed="false">
      <c r="A5" s="358" t="s">
        <v>400</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60"/>
    </row>
    <row r="6" customFormat="false" ht="13.5" hidden="false" customHeight="false" outlineLevel="0" collapsed="false">
      <c r="A6" s="356"/>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61" t="s">
        <v>401</v>
      </c>
      <c r="AL6" s="361"/>
      <c r="AM6" s="361"/>
      <c r="AN6" s="361"/>
      <c r="AO6" s="357"/>
      <c r="AP6" s="357"/>
      <c r="AQ6" s="357"/>
      <c r="AR6" s="357"/>
    </row>
    <row r="7" customFormat="false" ht="13.5" hidden="false" customHeight="true" outlineLevel="0" collapsed="false">
      <c r="A7" s="356"/>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62"/>
      <c r="AL7" s="363"/>
      <c r="AM7" s="363"/>
      <c r="AN7" s="364"/>
      <c r="AO7" s="365" t="s">
        <v>402</v>
      </c>
      <c r="AP7" s="366"/>
      <c r="AQ7" s="367" t="s">
        <v>403</v>
      </c>
      <c r="AR7" s="368"/>
    </row>
    <row r="8" customFormat="false" ht="13.5" hidden="false" customHeight="false" outlineLevel="0" collapsed="false">
      <c r="A8" s="356"/>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69"/>
      <c r="AL8" s="370"/>
      <c r="AM8" s="370"/>
      <c r="AN8" s="371"/>
      <c r="AO8" s="365"/>
      <c r="AP8" s="372" t="s">
        <v>404</v>
      </c>
      <c r="AQ8" s="373" t="s">
        <v>405</v>
      </c>
      <c r="AR8" s="374" t="s">
        <v>406</v>
      </c>
    </row>
    <row r="9" customFormat="false" ht="13.5" hidden="false" customHeight="true" outlineLevel="0" collapsed="false">
      <c r="A9" s="356"/>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75" t="s">
        <v>407</v>
      </c>
      <c r="AL9" s="375"/>
      <c r="AM9" s="375"/>
      <c r="AN9" s="375"/>
      <c r="AO9" s="376" t="n">
        <v>2781057</v>
      </c>
      <c r="AP9" s="376" t="n">
        <v>73637</v>
      </c>
      <c r="AQ9" s="377" t="n">
        <v>76332</v>
      </c>
      <c r="AR9" s="378" t="n">
        <v>-3.5</v>
      </c>
    </row>
    <row r="10" customFormat="false" ht="13.5" hidden="false" customHeight="true" outlineLevel="0" collapsed="false">
      <c r="A10" s="356"/>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75" t="s">
        <v>408</v>
      </c>
      <c r="AL10" s="375"/>
      <c r="AM10" s="375"/>
      <c r="AN10" s="375"/>
      <c r="AO10" s="379" t="n">
        <v>7014</v>
      </c>
      <c r="AP10" s="379" t="n">
        <v>186</v>
      </c>
      <c r="AQ10" s="380" t="n">
        <v>8203</v>
      </c>
      <c r="AR10" s="381" t="n">
        <v>-97.7</v>
      </c>
    </row>
    <row r="11" customFormat="false" ht="13.5" hidden="false" customHeight="true" outlineLevel="0" collapsed="false">
      <c r="A11" s="356"/>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75" t="s">
        <v>409</v>
      </c>
      <c r="AL11" s="375"/>
      <c r="AM11" s="375"/>
      <c r="AN11" s="375"/>
      <c r="AO11" s="379" t="n">
        <v>10675</v>
      </c>
      <c r="AP11" s="379" t="n">
        <v>283</v>
      </c>
      <c r="AQ11" s="380" t="n">
        <v>546</v>
      </c>
      <c r="AR11" s="381" t="n">
        <v>-48.2</v>
      </c>
    </row>
    <row r="12" customFormat="false" ht="13.5" hidden="false" customHeight="true" outlineLevel="0" collapsed="false">
      <c r="A12" s="356"/>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75" t="s">
        <v>410</v>
      </c>
      <c r="AL12" s="375"/>
      <c r="AM12" s="375"/>
      <c r="AN12" s="375"/>
      <c r="AO12" s="379" t="s">
        <v>47</v>
      </c>
      <c r="AP12" s="379" t="s">
        <v>47</v>
      </c>
      <c r="AQ12" s="380" t="n">
        <v>4</v>
      </c>
      <c r="AR12" s="381" t="s">
        <v>47</v>
      </c>
    </row>
    <row r="13" customFormat="false" ht="13.5" hidden="false" customHeight="true" outlineLevel="0" collapsed="false">
      <c r="A13" s="356"/>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75" t="s">
        <v>411</v>
      </c>
      <c r="AL13" s="375"/>
      <c r="AM13" s="375"/>
      <c r="AN13" s="375"/>
      <c r="AO13" s="379" t="n">
        <v>105549</v>
      </c>
      <c r="AP13" s="379" t="n">
        <v>2795</v>
      </c>
      <c r="AQ13" s="380" t="n">
        <v>2795</v>
      </c>
      <c r="AR13" s="381" t="n">
        <v>0</v>
      </c>
    </row>
    <row r="14" customFormat="false" ht="13.5" hidden="false" customHeight="true" outlineLevel="0" collapsed="false">
      <c r="A14" s="356"/>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75" t="s">
        <v>412</v>
      </c>
      <c r="AL14" s="375"/>
      <c r="AM14" s="375"/>
      <c r="AN14" s="375"/>
      <c r="AO14" s="379" t="n">
        <v>11915</v>
      </c>
      <c r="AP14" s="379" t="n">
        <v>315</v>
      </c>
      <c r="AQ14" s="380" t="n">
        <v>1229</v>
      </c>
      <c r="AR14" s="381" t="n">
        <v>-74.4</v>
      </c>
    </row>
    <row r="15" customFormat="false" ht="13.5" hidden="false" customHeight="true" outlineLevel="0" collapsed="false">
      <c r="A15" s="356"/>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82" t="s">
        <v>413</v>
      </c>
      <c r="AL15" s="382"/>
      <c r="AM15" s="382"/>
      <c r="AN15" s="382"/>
      <c r="AO15" s="379" t="n">
        <v>-136374</v>
      </c>
      <c r="AP15" s="379" t="n">
        <v>-3611</v>
      </c>
      <c r="AQ15" s="380" t="n">
        <v>-5192</v>
      </c>
      <c r="AR15" s="381" t="n">
        <v>-30.5</v>
      </c>
    </row>
    <row r="16" customFormat="false" ht="13.5" hidden="false" customHeight="false" outlineLevel="0" collapsed="false">
      <c r="A16" s="356"/>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82" t="s">
        <v>104</v>
      </c>
      <c r="AL16" s="382"/>
      <c r="AM16" s="382"/>
      <c r="AN16" s="382"/>
      <c r="AO16" s="379" t="n">
        <v>2779836</v>
      </c>
      <c r="AP16" s="379" t="n">
        <v>73605</v>
      </c>
      <c r="AQ16" s="380" t="n">
        <v>83916</v>
      </c>
      <c r="AR16" s="381" t="n">
        <v>-12.3</v>
      </c>
    </row>
    <row r="17" customFormat="false" ht="13.5" hidden="false" customHeight="false" outlineLevel="0" collapsed="false">
      <c r="A17" s="356"/>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row>
    <row r="18" customFormat="false" ht="13.5" hidden="false" customHeight="false" outlineLevel="0" collapsed="false">
      <c r="A18" s="356"/>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83"/>
      <c r="AR18" s="383"/>
    </row>
    <row r="19" customFormat="false" ht="13.5" hidden="false" customHeight="false" outlineLevel="0" collapsed="false">
      <c r="A19" s="356"/>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t="s">
        <v>414</v>
      </c>
      <c r="AL19" s="357"/>
      <c r="AM19" s="357"/>
      <c r="AN19" s="357"/>
      <c r="AO19" s="357"/>
      <c r="AP19" s="357"/>
      <c r="AQ19" s="357"/>
      <c r="AR19" s="357"/>
    </row>
    <row r="20" customFormat="false" ht="13.5" hidden="false" customHeight="false" outlineLevel="0" collapsed="false">
      <c r="A20" s="356"/>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84"/>
      <c r="AL20" s="385"/>
      <c r="AM20" s="385"/>
      <c r="AN20" s="386"/>
      <c r="AO20" s="387" t="s">
        <v>415</v>
      </c>
      <c r="AP20" s="388" t="s">
        <v>416</v>
      </c>
      <c r="AQ20" s="389" t="s">
        <v>417</v>
      </c>
      <c r="AR20" s="390"/>
    </row>
    <row r="21" s="397" customFormat="true" ht="13.5" hidden="false" customHeight="false" outlineLevel="0" collapsed="false">
      <c r="A21" s="391"/>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92" t="s">
        <v>418</v>
      </c>
      <c r="AL21" s="392"/>
      <c r="AM21" s="392"/>
      <c r="AN21" s="392"/>
      <c r="AO21" s="393" t="n">
        <v>7.26</v>
      </c>
      <c r="AP21" s="394" t="n">
        <v>7.81</v>
      </c>
      <c r="AQ21" s="395" t="n">
        <v>-0.55</v>
      </c>
      <c r="AR21" s="361"/>
      <c r="AS21" s="396"/>
      <c r="AT21" s="391"/>
    </row>
    <row r="22" s="397" customFormat="true" ht="13.5" hidden="false" customHeight="false" outlineLevel="0" collapsed="false">
      <c r="A22" s="391"/>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92" t="s">
        <v>106</v>
      </c>
      <c r="AL22" s="392"/>
      <c r="AM22" s="392"/>
      <c r="AN22" s="392"/>
      <c r="AO22" s="398" t="n">
        <v>99.6</v>
      </c>
      <c r="AP22" s="399" t="n">
        <v>97.3</v>
      </c>
      <c r="AQ22" s="400" t="n">
        <v>2.3</v>
      </c>
      <c r="AR22" s="383"/>
      <c r="AS22" s="396"/>
      <c r="AT22" s="391"/>
    </row>
    <row r="23" s="397" customFormat="true" ht="13.5" hidden="false" customHeight="false" outlineLevel="0" collapsed="false">
      <c r="A23" s="391"/>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83"/>
      <c r="AQ23" s="383"/>
      <c r="AR23" s="383"/>
      <c r="AS23" s="396"/>
      <c r="AT23" s="391"/>
    </row>
    <row r="24" s="397" customFormat="true" ht="13.5" hidden="false" customHeight="false" outlineLevel="0" collapsed="false">
      <c r="A24" s="39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83"/>
      <c r="AQ24" s="383"/>
      <c r="AR24" s="383"/>
      <c r="AS24" s="396"/>
      <c r="AT24" s="391"/>
    </row>
    <row r="25" s="397" customFormat="true" ht="13.5" hidden="false" customHeight="false" outlineLevel="0" collapsed="false">
      <c r="A25" s="401"/>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3"/>
      <c r="AQ25" s="403"/>
      <c r="AR25" s="403"/>
      <c r="AS25" s="404"/>
      <c r="AT25" s="391"/>
    </row>
    <row r="26" s="397" customFormat="true" ht="13.5" hidden="false" customHeight="false" outlineLevel="0" collapsed="false">
      <c r="A26" s="405" t="s">
        <v>419</v>
      </c>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361"/>
    </row>
    <row r="27" customFormat="false" ht="13.5" hidden="false" customHeight="false" outlineLevel="0" collapsed="false">
      <c r="A27" s="406"/>
      <c r="AO27" s="357"/>
      <c r="AP27" s="357"/>
      <c r="AQ27" s="357"/>
      <c r="AR27" s="357"/>
      <c r="AS27" s="357"/>
      <c r="AT27" s="357"/>
    </row>
    <row r="28" customFormat="false" ht="17.25" hidden="false" customHeight="false" outlineLevel="0" collapsed="false">
      <c r="A28" s="358" t="s">
        <v>420</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407"/>
    </row>
    <row r="29" customFormat="false" ht="13.5" hidden="false" customHeight="false" outlineLevel="0" collapsed="false">
      <c r="A29" s="356"/>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61" t="s">
        <v>421</v>
      </c>
      <c r="AL29" s="361"/>
      <c r="AM29" s="361"/>
      <c r="AN29" s="361"/>
      <c r="AO29" s="357"/>
      <c r="AP29" s="357"/>
      <c r="AQ29" s="357"/>
      <c r="AR29" s="357"/>
      <c r="AS29" s="408"/>
    </row>
    <row r="30" customFormat="false" ht="13.5" hidden="false" customHeight="true" outlineLevel="0" collapsed="false">
      <c r="A30" s="356"/>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62"/>
      <c r="AL30" s="363"/>
      <c r="AM30" s="363"/>
      <c r="AN30" s="364"/>
      <c r="AO30" s="365" t="s">
        <v>402</v>
      </c>
      <c r="AP30" s="366"/>
      <c r="AQ30" s="367" t="s">
        <v>403</v>
      </c>
      <c r="AR30" s="368"/>
    </row>
    <row r="31" customFormat="false" ht="13.5" hidden="false" customHeight="false" outlineLevel="0" collapsed="false">
      <c r="A31" s="356"/>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69"/>
      <c r="AL31" s="370"/>
      <c r="AM31" s="370"/>
      <c r="AN31" s="371"/>
      <c r="AO31" s="365"/>
      <c r="AP31" s="372" t="s">
        <v>404</v>
      </c>
      <c r="AQ31" s="373" t="s">
        <v>405</v>
      </c>
      <c r="AR31" s="374" t="s">
        <v>406</v>
      </c>
    </row>
    <row r="32" customFormat="false" ht="27" hidden="false" customHeight="true" outlineLevel="0" collapsed="false">
      <c r="A32" s="356"/>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409" t="s">
        <v>422</v>
      </c>
      <c r="AL32" s="409"/>
      <c r="AM32" s="409"/>
      <c r="AN32" s="409"/>
      <c r="AO32" s="379" t="n">
        <v>1227254</v>
      </c>
      <c r="AP32" s="379" t="n">
        <v>32495</v>
      </c>
      <c r="AQ32" s="410" t="n">
        <v>34996</v>
      </c>
      <c r="AR32" s="381" t="n">
        <v>-7.1</v>
      </c>
    </row>
    <row r="33" customFormat="false" ht="13.5" hidden="false" customHeight="true" outlineLevel="0" collapsed="false">
      <c r="A33" s="356"/>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409" t="s">
        <v>423</v>
      </c>
      <c r="AL33" s="409"/>
      <c r="AM33" s="409"/>
      <c r="AN33" s="409"/>
      <c r="AO33" s="379" t="s">
        <v>47</v>
      </c>
      <c r="AP33" s="379" t="s">
        <v>47</v>
      </c>
      <c r="AQ33" s="410" t="s">
        <v>47</v>
      </c>
      <c r="AR33" s="381" t="s">
        <v>47</v>
      </c>
    </row>
    <row r="34" customFormat="false" ht="27" hidden="false" customHeight="true" outlineLevel="0" collapsed="false">
      <c r="A34" s="356"/>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409" t="s">
        <v>424</v>
      </c>
      <c r="AL34" s="409"/>
      <c r="AM34" s="409"/>
      <c r="AN34" s="409"/>
      <c r="AO34" s="379" t="s">
        <v>47</v>
      </c>
      <c r="AP34" s="379" t="s">
        <v>47</v>
      </c>
      <c r="AQ34" s="410" t="s">
        <v>47</v>
      </c>
      <c r="AR34" s="381" t="s">
        <v>47</v>
      </c>
    </row>
    <row r="35" customFormat="false" ht="27" hidden="false" customHeight="true" outlineLevel="0" collapsed="false">
      <c r="A35" s="356"/>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409" t="s">
        <v>425</v>
      </c>
      <c r="AL35" s="409"/>
      <c r="AM35" s="409"/>
      <c r="AN35" s="409"/>
      <c r="AO35" s="379" t="n">
        <v>305332</v>
      </c>
      <c r="AP35" s="379" t="n">
        <v>8085</v>
      </c>
      <c r="AQ35" s="410" t="n">
        <v>11520</v>
      </c>
      <c r="AR35" s="381" t="n">
        <v>-29.8</v>
      </c>
    </row>
    <row r="36" customFormat="false" ht="27" hidden="false" customHeight="true" outlineLevel="0" collapsed="false">
      <c r="A36" s="356"/>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409" t="s">
        <v>426</v>
      </c>
      <c r="AL36" s="409"/>
      <c r="AM36" s="409"/>
      <c r="AN36" s="409"/>
      <c r="AO36" s="379" t="s">
        <v>47</v>
      </c>
      <c r="AP36" s="379" t="s">
        <v>47</v>
      </c>
      <c r="AQ36" s="410" t="n">
        <v>3057</v>
      </c>
      <c r="AR36" s="381" t="s">
        <v>47</v>
      </c>
    </row>
    <row r="37" customFormat="false" ht="13.5" hidden="false" customHeight="true" outlineLevel="0" collapsed="false">
      <c r="A37" s="356"/>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409" t="s">
        <v>427</v>
      </c>
      <c r="AL37" s="409"/>
      <c r="AM37" s="409"/>
      <c r="AN37" s="409"/>
      <c r="AO37" s="379" t="s">
        <v>47</v>
      </c>
      <c r="AP37" s="379" t="s">
        <v>47</v>
      </c>
      <c r="AQ37" s="410" t="n">
        <v>208</v>
      </c>
      <c r="AR37" s="381" t="s">
        <v>47</v>
      </c>
    </row>
    <row r="38" customFormat="false" ht="27" hidden="false" customHeight="true" outlineLevel="0" collapsed="false">
      <c r="A38" s="356"/>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411" t="s">
        <v>428</v>
      </c>
      <c r="AL38" s="411"/>
      <c r="AM38" s="411"/>
      <c r="AN38" s="411"/>
      <c r="AO38" s="412" t="n">
        <v>14</v>
      </c>
      <c r="AP38" s="412" t="n">
        <v>0</v>
      </c>
      <c r="AQ38" s="413" t="n">
        <v>0</v>
      </c>
      <c r="AR38" s="400" t="n">
        <v>0</v>
      </c>
      <c r="AS38" s="408"/>
    </row>
    <row r="39" customFormat="false" ht="13.5" hidden="false" customHeight="true" outlineLevel="0" collapsed="false">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411" t="s">
        <v>429</v>
      </c>
      <c r="AL39" s="411"/>
      <c r="AM39" s="411"/>
      <c r="AN39" s="411"/>
      <c r="AO39" s="379" t="n">
        <v>-14978</v>
      </c>
      <c r="AP39" s="379" t="n">
        <v>-397</v>
      </c>
      <c r="AQ39" s="410" t="n">
        <v>-2483</v>
      </c>
      <c r="AR39" s="381" t="n">
        <v>-84</v>
      </c>
      <c r="AS39" s="408"/>
    </row>
    <row r="40" customFormat="false" ht="27" hidden="false" customHeight="true" outlineLevel="0" collapsed="false">
      <c r="A40" s="356"/>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409" t="s">
        <v>430</v>
      </c>
      <c r="AL40" s="409"/>
      <c r="AM40" s="409"/>
      <c r="AN40" s="409"/>
      <c r="AO40" s="379" t="n">
        <v>-581086</v>
      </c>
      <c r="AP40" s="379" t="n">
        <v>-15386</v>
      </c>
      <c r="AQ40" s="410" t="n">
        <v>-31447</v>
      </c>
      <c r="AR40" s="381" t="n">
        <v>-51.1</v>
      </c>
      <c r="AS40" s="408"/>
    </row>
    <row r="41" customFormat="false" ht="13.5" hidden="false" customHeight="false" outlineLevel="0" collapsed="false">
      <c r="A41" s="356"/>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414" t="s">
        <v>104</v>
      </c>
      <c r="AL41" s="414"/>
      <c r="AM41" s="414"/>
      <c r="AN41" s="414"/>
      <c r="AO41" s="379" t="n">
        <v>936536</v>
      </c>
      <c r="AP41" s="379" t="n">
        <v>24798</v>
      </c>
      <c r="AQ41" s="410" t="n">
        <v>15852</v>
      </c>
      <c r="AR41" s="381" t="n">
        <v>56.4</v>
      </c>
      <c r="AS41" s="408"/>
    </row>
    <row r="42" customFormat="false" ht="13.5" hidden="false" customHeight="false" outlineLevel="0" collapsed="false">
      <c r="A42" s="356"/>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415" t="s">
        <v>431</v>
      </c>
      <c r="AL42" s="357"/>
      <c r="AM42" s="357"/>
      <c r="AN42" s="357"/>
      <c r="AO42" s="357"/>
      <c r="AP42" s="357"/>
      <c r="AQ42" s="383"/>
      <c r="AR42" s="383"/>
      <c r="AS42" s="408"/>
    </row>
    <row r="43" customFormat="false" ht="13.5" hidden="false" customHeight="false" outlineLevel="0" collapsed="false">
      <c r="A43" s="356"/>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416"/>
      <c r="AQ43" s="383"/>
      <c r="AR43" s="357"/>
      <c r="AS43" s="408"/>
    </row>
    <row r="44" customFormat="false" ht="13.5" hidden="false" customHeight="false" outlineLevel="0" collapsed="false">
      <c r="A44" s="356"/>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83"/>
      <c r="AR44" s="357"/>
    </row>
    <row r="45" customFormat="false" ht="13.5" hidden="false" customHeight="false" outlineLevel="0" collapsed="false">
      <c r="A45" s="359"/>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417"/>
      <c r="AR45" s="359"/>
      <c r="AS45" s="359"/>
      <c r="AT45" s="357"/>
    </row>
    <row r="46" customFormat="false" ht="13.5" hidden="false" customHeight="false" outlineLevel="0" collapsed="false">
      <c r="A46" s="418"/>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357"/>
    </row>
    <row r="47" customFormat="false" ht="17.25" hidden="false" customHeight="true" outlineLevel="0" collapsed="false">
      <c r="A47" s="419" t="s">
        <v>432</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row>
    <row r="48" customFormat="false" ht="13.5" hidden="false" customHeight="false" outlineLevel="0" collapsed="false">
      <c r="A48" s="356"/>
      <c r="B48" s="357"/>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418" t="s">
        <v>262</v>
      </c>
      <c r="AL48" s="418"/>
      <c r="AM48" s="418"/>
      <c r="AN48" s="418"/>
      <c r="AO48" s="418"/>
      <c r="AP48" s="418"/>
      <c r="AQ48" s="403"/>
      <c r="AR48" s="418"/>
    </row>
    <row r="49" customFormat="false" ht="13.5" hidden="false" customHeight="true" outlineLevel="0" collapsed="false">
      <c r="A49" s="356"/>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420"/>
      <c r="AL49" s="421"/>
      <c r="AM49" s="422" t="s">
        <v>402</v>
      </c>
      <c r="AN49" s="423" t="s">
        <v>433</v>
      </c>
      <c r="AO49" s="423"/>
      <c r="AP49" s="423"/>
      <c r="AQ49" s="423"/>
      <c r="AR49" s="423"/>
    </row>
    <row r="50" customFormat="false" ht="13.5" hidden="false" customHeight="false" outlineLevel="0" collapsed="false">
      <c r="A50" s="356"/>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424"/>
      <c r="AL50" s="425"/>
      <c r="AM50" s="422"/>
      <c r="AN50" s="426" t="s">
        <v>434</v>
      </c>
      <c r="AO50" s="427" t="s">
        <v>435</v>
      </c>
      <c r="AP50" s="428" t="s">
        <v>436</v>
      </c>
      <c r="AQ50" s="429" t="s">
        <v>437</v>
      </c>
      <c r="AR50" s="423" t="s">
        <v>438</v>
      </c>
    </row>
    <row r="51" customFormat="false" ht="13.5" hidden="false" customHeight="false" outlineLevel="0" collapsed="false">
      <c r="A51" s="356"/>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420" t="s">
        <v>439</v>
      </c>
      <c r="AL51" s="421"/>
      <c r="AM51" s="430" t="n">
        <v>1134103</v>
      </c>
      <c r="AN51" s="431" t="n">
        <v>30121</v>
      </c>
      <c r="AO51" s="432" t="n">
        <v>10.6</v>
      </c>
      <c r="AP51" s="433" t="n">
        <v>53869</v>
      </c>
      <c r="AQ51" s="434" t="n">
        <v>0.4</v>
      </c>
      <c r="AR51" s="435" t="n">
        <v>10.2</v>
      </c>
    </row>
    <row r="52" customFormat="false" ht="13.5" hidden="false" customHeight="false" outlineLevel="0" collapsed="false">
      <c r="A52" s="356"/>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436"/>
      <c r="AL52" s="437" t="s">
        <v>440</v>
      </c>
      <c r="AM52" s="438" t="n">
        <v>658994</v>
      </c>
      <c r="AN52" s="439" t="n">
        <v>17502</v>
      </c>
      <c r="AO52" s="440" t="n">
        <v>45.9</v>
      </c>
      <c r="AP52" s="441" t="n">
        <v>35046</v>
      </c>
      <c r="AQ52" s="442" t="n">
        <v>7.1</v>
      </c>
      <c r="AR52" s="443" t="n">
        <v>38.8</v>
      </c>
    </row>
    <row r="53" customFormat="false" ht="13.5" hidden="false" customHeight="false" outlineLevel="0" collapsed="false">
      <c r="A53" s="356"/>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420" t="s">
        <v>441</v>
      </c>
      <c r="AL53" s="421"/>
      <c r="AM53" s="430" t="n">
        <v>1355895</v>
      </c>
      <c r="AN53" s="431" t="n">
        <v>36201</v>
      </c>
      <c r="AO53" s="432" t="n">
        <v>20.2</v>
      </c>
      <c r="AP53" s="433" t="n">
        <v>59119</v>
      </c>
      <c r="AQ53" s="434" t="n">
        <v>9.7</v>
      </c>
      <c r="AR53" s="435" t="n">
        <v>10.5</v>
      </c>
    </row>
    <row r="54" customFormat="false" ht="13.5" hidden="false" customHeight="false" outlineLevel="0" collapsed="false">
      <c r="A54" s="356"/>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436"/>
      <c r="AL54" s="437" t="s">
        <v>440</v>
      </c>
      <c r="AM54" s="438" t="n">
        <v>756706</v>
      </c>
      <c r="AN54" s="439" t="n">
        <v>20203</v>
      </c>
      <c r="AO54" s="440" t="n">
        <v>15.4</v>
      </c>
      <c r="AP54" s="441" t="n">
        <v>29900</v>
      </c>
      <c r="AQ54" s="442" t="n">
        <v>-14.7</v>
      </c>
      <c r="AR54" s="443" t="n">
        <v>30.1</v>
      </c>
    </row>
    <row r="55" customFormat="false" ht="13.5" hidden="false" customHeight="false" outlineLevel="0" collapsed="false">
      <c r="A55" s="356"/>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420" t="s">
        <v>442</v>
      </c>
      <c r="AL55" s="421"/>
      <c r="AM55" s="430" t="n">
        <v>1409951</v>
      </c>
      <c r="AN55" s="431" t="n">
        <v>37648</v>
      </c>
      <c r="AO55" s="432" t="n">
        <v>4</v>
      </c>
      <c r="AP55" s="433" t="n">
        <v>53895</v>
      </c>
      <c r="AQ55" s="434" t="n">
        <v>-8.8</v>
      </c>
      <c r="AR55" s="435" t="n">
        <v>12.8</v>
      </c>
    </row>
    <row r="56" customFormat="false" ht="13.5" hidden="false" customHeight="false" outlineLevel="0" collapsed="false">
      <c r="A56" s="356"/>
      <c r="B56" s="357"/>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436"/>
      <c r="AL56" s="437" t="s">
        <v>440</v>
      </c>
      <c r="AM56" s="438" t="n">
        <v>960186</v>
      </c>
      <c r="AN56" s="439" t="n">
        <v>25638</v>
      </c>
      <c r="AO56" s="440" t="n">
        <v>26.9</v>
      </c>
      <c r="AP56" s="441" t="n">
        <v>31224</v>
      </c>
      <c r="AQ56" s="442" t="n">
        <v>4.4</v>
      </c>
      <c r="AR56" s="443" t="n">
        <v>22.5</v>
      </c>
    </row>
    <row r="57" customFormat="false" ht="13.5" hidden="false" customHeight="false" outlineLevel="0" collapsed="false">
      <c r="A57" s="356"/>
      <c r="B57" s="357"/>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420" t="s">
        <v>443</v>
      </c>
      <c r="AL57" s="421"/>
      <c r="AM57" s="430" t="n">
        <v>1679584</v>
      </c>
      <c r="AN57" s="431" t="n">
        <v>44901</v>
      </c>
      <c r="AO57" s="432" t="n">
        <v>19.3</v>
      </c>
      <c r="AP57" s="433" t="n">
        <v>56181</v>
      </c>
      <c r="AQ57" s="434" t="n">
        <v>4.2</v>
      </c>
      <c r="AR57" s="435" t="n">
        <v>15.1</v>
      </c>
    </row>
    <row r="58" customFormat="false" ht="13.5" hidden="false" customHeight="false" outlineLevel="0" collapsed="false">
      <c r="A58" s="356"/>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436"/>
      <c r="AL58" s="437" t="s">
        <v>440</v>
      </c>
      <c r="AM58" s="438" t="n">
        <v>1013953</v>
      </c>
      <c r="AN58" s="439" t="n">
        <v>27107</v>
      </c>
      <c r="AO58" s="440" t="n">
        <v>5.7</v>
      </c>
      <c r="AP58" s="441" t="n">
        <v>32039</v>
      </c>
      <c r="AQ58" s="442" t="n">
        <v>2.6</v>
      </c>
      <c r="AR58" s="443" t="n">
        <v>3.1</v>
      </c>
    </row>
    <row r="59" customFormat="false" ht="13.5" hidden="false" customHeight="false" outlineLevel="0" collapsed="false">
      <c r="A59" s="356"/>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420" t="s">
        <v>444</v>
      </c>
      <c r="AL59" s="421"/>
      <c r="AM59" s="430" t="n">
        <v>1298589</v>
      </c>
      <c r="AN59" s="431" t="n">
        <v>34384</v>
      </c>
      <c r="AO59" s="432" t="n">
        <v>-23.4</v>
      </c>
      <c r="AP59" s="433" t="n">
        <v>47730</v>
      </c>
      <c r="AQ59" s="434" t="n">
        <v>-15</v>
      </c>
      <c r="AR59" s="435" t="n">
        <v>-8.4</v>
      </c>
    </row>
    <row r="60" customFormat="false" ht="13.5" hidden="false" customHeight="false" outlineLevel="0" collapsed="false">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436"/>
      <c r="AL60" s="437" t="s">
        <v>440</v>
      </c>
      <c r="AM60" s="438" t="n">
        <v>1020146</v>
      </c>
      <c r="AN60" s="439" t="n">
        <v>27012</v>
      </c>
      <c r="AO60" s="440" t="n">
        <v>-0.4</v>
      </c>
      <c r="AP60" s="441" t="n">
        <v>26378</v>
      </c>
      <c r="AQ60" s="442" t="n">
        <v>-17.7</v>
      </c>
      <c r="AR60" s="443" t="n">
        <v>17.3</v>
      </c>
    </row>
    <row r="61" customFormat="false" ht="13.5" hidden="false" customHeight="false" outlineLevel="0" collapsed="false">
      <c r="A61" s="356"/>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420" t="s">
        <v>445</v>
      </c>
      <c r="AL61" s="444"/>
      <c r="AM61" s="430" t="n">
        <v>1375624</v>
      </c>
      <c r="AN61" s="431" t="n">
        <v>36651</v>
      </c>
      <c r="AO61" s="432" t="n">
        <v>6.1</v>
      </c>
      <c r="AP61" s="433" t="n">
        <v>54159</v>
      </c>
      <c r="AQ61" s="445" t="n">
        <v>-1.9</v>
      </c>
      <c r="AR61" s="435" t="n">
        <v>8</v>
      </c>
    </row>
    <row r="62" customFormat="false" ht="13.5" hidden="false" customHeight="false" outlineLevel="0" collapsed="false">
      <c r="A62" s="356"/>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436"/>
      <c r="AL62" s="437" t="s">
        <v>440</v>
      </c>
      <c r="AM62" s="438" t="n">
        <v>881997</v>
      </c>
      <c r="AN62" s="439" t="n">
        <v>23492</v>
      </c>
      <c r="AO62" s="440" t="n">
        <v>18.7</v>
      </c>
      <c r="AP62" s="441" t="n">
        <v>30917</v>
      </c>
      <c r="AQ62" s="442" t="n">
        <v>-3.7</v>
      </c>
      <c r="AR62" s="443" t="n">
        <v>22.4</v>
      </c>
    </row>
    <row r="63" customFormat="false" ht="13.5" hidden="false" customHeight="false" outlineLevel="0" collapsed="false">
      <c r="A63" s="356"/>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row>
    <row r="64" customFormat="false" ht="13.5" hidden="false" customHeight="false" outlineLevel="0" collapsed="false">
      <c r="A64" s="356"/>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row>
    <row r="65" customFormat="false" ht="13.5" hidden="false" customHeight="false" outlineLevel="0" collapsed="false">
      <c r="A65" s="356"/>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row>
    <row r="66" customFormat="false" ht="13.5" hidden="false" customHeight="false" outlineLevel="0" collapsed="false">
      <c r="A66" s="446"/>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47"/>
    </row>
    <row r="67" customFormat="false" ht="13.5" hidden="true" customHeight="true" outlineLevel="0" collapsed="false">
      <c r="AK67" s="357"/>
      <c r="AL67" s="357"/>
      <c r="AM67" s="357"/>
      <c r="AN67" s="357"/>
      <c r="AO67" s="357"/>
      <c r="AP67" s="357"/>
      <c r="AQ67" s="357"/>
      <c r="AR67" s="357"/>
      <c r="AS67" s="357"/>
      <c r="AT67" s="357"/>
    </row>
    <row r="68" customFormat="false" ht="13.5" hidden="true" customHeight="true" outlineLevel="0" collapsed="false">
      <c r="AK68" s="357"/>
      <c r="AL68" s="357"/>
      <c r="AM68" s="357"/>
      <c r="AN68" s="357"/>
      <c r="AO68" s="357"/>
      <c r="AP68" s="357"/>
      <c r="AQ68" s="357"/>
      <c r="AR68" s="357"/>
    </row>
    <row r="69" customFormat="false" ht="13.5" hidden="true" customHeight="true" outlineLevel="0" collapsed="false">
      <c r="AK69" s="357"/>
      <c r="AL69" s="357"/>
      <c r="AM69" s="357"/>
      <c r="AN69" s="357"/>
      <c r="AO69" s="357"/>
      <c r="AP69" s="357"/>
      <c r="AQ69" s="357"/>
      <c r="AR69" s="357"/>
    </row>
    <row r="70" customFormat="false" ht="13.5" hidden="true" customHeight="false" outlineLevel="0" collapsed="false">
      <c r="AK70" s="357"/>
      <c r="AL70" s="357"/>
      <c r="AM70" s="357"/>
      <c r="AN70" s="357"/>
      <c r="AO70" s="357"/>
      <c r="AP70" s="357"/>
      <c r="AQ70" s="357"/>
      <c r="AR70" s="357"/>
    </row>
    <row r="71" customFormat="false" ht="13.5" hidden="true" customHeight="false" outlineLevel="0" collapsed="false">
      <c r="AK71" s="357"/>
      <c r="AL71" s="357"/>
      <c r="AM71" s="357"/>
      <c r="AN71" s="357"/>
      <c r="AO71" s="357"/>
      <c r="AP71" s="357"/>
      <c r="AQ71" s="357"/>
      <c r="AR71" s="357"/>
    </row>
    <row r="72" customFormat="false" ht="13.5" hidden="true" customHeight="false" outlineLevel="0" collapsed="false">
      <c r="AK72" s="357"/>
      <c r="AL72" s="357"/>
      <c r="AM72" s="357"/>
      <c r="AN72" s="357"/>
      <c r="AO72" s="357"/>
      <c r="AP72" s="357"/>
      <c r="AQ72" s="357"/>
      <c r="AR72" s="357"/>
    </row>
    <row r="73" customFormat="false" ht="13.5" hidden="true" customHeight="false" outlineLevel="0" collapsed="false">
      <c r="AK73" s="357"/>
      <c r="AL73" s="357"/>
      <c r="AM73" s="357"/>
      <c r="AN73" s="357"/>
      <c r="AO73" s="357"/>
      <c r="AP73" s="357"/>
      <c r="AQ73" s="357"/>
      <c r="AR73" s="357"/>
    </row>
  </sheetData>
  <sheetProtection algorithmName="SHA-512" hashValue="9Dpth2ntHPHD8WG2aLayIK/4szrF0CqhJ8pei8cUCnxyiXTtQl20IRmhlRuzLAn/jISXtt3yF18QdrN4Uziz7Q==" saltValue="nQIjsdpEcR8eMlfwPPzKE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43" zoomScaleNormal="43"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53" width="2.5"/>
    <col collapsed="false" customWidth="false" hidden="true" outlineLevel="0" max="16384" min="126" style="354" width="9"/>
  </cols>
  <sheetData>
    <row r="1" s="354" customFormat="true" ht="13.5" hidden="false" customHeight="true" outlineLevel="0" collapsed="false">
      <c r="A1" s="353"/>
    </row>
    <row r="2" customFormat="false" ht="13.5" hidden="false" customHeight="false" outlineLevel="0" collapsed="false">
      <c r="B2" s="354"/>
      <c r="DG2" s="354"/>
    </row>
    <row r="3" s="354" customFormat="true" ht="13.5" hidden="false" customHeight="false" outlineLevel="0" collapsed="false">
      <c r="A3" s="353"/>
      <c r="B3" s="353"/>
      <c r="DG3" s="35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54"/>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54"/>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54"/>
    </row>
    <row r="21" customFormat="false" ht="13.5" hidden="false" customHeight="false" outlineLevel="0" collapsed="false">
      <c r="DU21" s="354"/>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54"/>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54"/>
      <c r="G33" s="354"/>
      <c r="I33" s="354"/>
    </row>
    <row r="34" customFormat="false" ht="13.5" hidden="false" customHeight="false" outlineLevel="0" collapsed="false">
      <c r="C34" s="354"/>
      <c r="P34" s="354"/>
      <c r="DE34" s="354"/>
      <c r="DH34" s="354"/>
    </row>
    <row r="35" customFormat="false" ht="13.5" hidden="false" customHeight="false" outlineLevel="0" collapsed="false">
      <c r="D35" s="354"/>
      <c r="E35" s="354"/>
      <c r="DG35" s="354"/>
      <c r="DJ35" s="354"/>
      <c r="DP35" s="354"/>
      <c r="DQ35" s="354"/>
      <c r="DR35" s="354"/>
      <c r="DS35" s="354"/>
      <c r="DT35" s="354"/>
      <c r="DU35" s="354"/>
    </row>
    <row r="36" s="354" customFormat="true" ht="13.5" hidden="false" customHeight="false" outlineLevel="0" collapsed="false">
      <c r="A36" s="353"/>
      <c r="B36" s="353"/>
      <c r="C36" s="353"/>
      <c r="D36" s="353"/>
      <c r="E36" s="353"/>
      <c r="G36" s="353"/>
      <c r="I36" s="353"/>
      <c r="P36" s="353"/>
      <c r="DE36" s="353"/>
      <c r="DG36" s="353"/>
      <c r="DH36" s="353"/>
      <c r="DJ36" s="353"/>
    </row>
    <row r="37" customFormat="false" ht="13.5" hidden="false" customHeight="false" outlineLevel="0" collapsed="false">
      <c r="DU37" s="354"/>
    </row>
    <row r="38" customFormat="false" ht="13.5" hidden="false" customHeight="false" outlineLevel="0" collapsed="false">
      <c r="DT38" s="354"/>
      <c r="DU38" s="354"/>
    </row>
    <row r="39" customFormat="false" ht="13.5" hidden="false" customHeight="false" outlineLevel="0" collapsed="false"/>
    <row r="40" customFormat="false" ht="13.5" hidden="false" customHeight="false" outlineLevel="0" collapsed="false">
      <c r="DH40" s="354"/>
    </row>
    <row r="41" customFormat="false" ht="13.5" hidden="false" customHeight="false" outlineLevel="0" collapsed="false">
      <c r="DE41" s="354"/>
    </row>
    <row r="42" customFormat="false" ht="13.5" hidden="false" customHeight="false" outlineLevel="0" collapsed="false">
      <c r="DG42" s="354"/>
      <c r="DJ42" s="354"/>
    </row>
    <row r="43" s="354" customFormat="true" ht="13.5" hidden="false" customHeight="false" outlineLevel="0" collapsed="false">
      <c r="A43" s="353"/>
      <c r="B43" s="353"/>
      <c r="C43" s="353"/>
      <c r="D43" s="353"/>
      <c r="E43" s="353"/>
      <c r="F43" s="353"/>
      <c r="G43" s="353"/>
      <c r="H43" s="353"/>
      <c r="I43" s="353"/>
      <c r="J43" s="353"/>
      <c r="K43" s="353"/>
      <c r="L43" s="353"/>
      <c r="M43" s="353"/>
      <c r="N43" s="353"/>
      <c r="O43" s="353"/>
      <c r="P43" s="353"/>
      <c r="DE43" s="353"/>
      <c r="DG43" s="353"/>
      <c r="DH43" s="353"/>
      <c r="DJ43" s="353"/>
    </row>
    <row r="44" customFormat="false" ht="13.5" hidden="false" customHeight="false" outlineLevel="0" collapsed="false">
      <c r="DU44" s="354"/>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54"/>
      <c r="DU48" s="354"/>
    </row>
    <row r="49" customFormat="false" ht="13.5" hidden="false" customHeight="false" outlineLevel="0" collapsed="false">
      <c r="DU49" s="354"/>
    </row>
    <row r="50" customFormat="false" ht="13.5" hidden="false" customHeight="false" outlineLevel="0" collapsed="false">
      <c r="DU50" s="354"/>
    </row>
    <row r="51" customFormat="false" ht="13.5" hidden="false" customHeight="false" outlineLevel="0" collapsed="false">
      <c r="DP51" s="354"/>
      <c r="DQ51" s="354"/>
      <c r="DR51" s="354"/>
      <c r="DS51" s="354"/>
      <c r="DT51" s="354"/>
      <c r="DU51" s="354"/>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54"/>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54"/>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54"/>
    </row>
    <row r="64" customFormat="false" ht="13.5" hidden="false" customHeight="false" outlineLevel="0" collapsed="false">
      <c r="DT64" s="354"/>
      <c r="DU64" s="354"/>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54"/>
      <c r="DT69" s="354"/>
      <c r="DU69" s="354"/>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54"/>
    </row>
    <row r="83" customFormat="false" ht="13.5" hidden="false" customHeight="false" outlineLevel="0" collapsed="false">
      <c r="DM83" s="354"/>
      <c r="DN83" s="354"/>
      <c r="DO83" s="354"/>
      <c r="DP83" s="354"/>
      <c r="DQ83" s="354"/>
      <c r="DR83" s="354"/>
      <c r="DS83" s="354"/>
      <c r="DT83" s="354"/>
      <c r="DU83" s="354"/>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54"/>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54"/>
      <c r="DT94" s="354"/>
      <c r="DU94" s="354"/>
    </row>
    <row r="95" customFormat="false" ht="13.5" hidden="false" customHeight="true" outlineLevel="0" collapsed="false">
      <c r="DU95" s="354"/>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54"/>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54"/>
      <c r="DU104" s="354"/>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54" t="s">
        <v>399</v>
      </c>
    </row>
    <row r="121" customFormat="false" ht="13.5" hidden="true" customHeight="true" outlineLevel="0" collapsed="false">
      <c r="DU121" s="354"/>
    </row>
  </sheetData>
  <sheetProtection algorithmName="SHA-512" hashValue="nLv8eJ/FWSz28QMCiXHkHxoXMvQe2AX82bXpj8zbMYsY6masNVdtaTs20vfc2qQD8lKUxEUPp5JDH5VZ9b+5Rw==" saltValue="TUxG0z9IXxsLzMmEY0tdtw==" spinCount="100000" sheet="true" objects="true" scenarios="true"/>
  <printOptions headings="false" gridLines="false" gridLinesSet="true" horizontalCentered="true" verticalCentered="tru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43" zoomScaleNormal="43"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53" width="2.5"/>
    <col collapsed="false" customWidth="true" hidden="true" outlineLevel="0" max="142" min="126" style="354" width="11.64"/>
    <col collapsed="false" customWidth="false" hidden="true" outlineLevel="0" max="16384" min="143" style="354" width="9"/>
  </cols>
  <sheetData>
    <row r="1" s="354" customFormat="true" ht="13.5" hidden="false" customHeight="true" outlineLevel="0" collapsed="false"/>
    <row r="2" customFormat="false" ht="13.5" hidden="false" customHeight="false" outlineLevel="0" collapsed="false">
      <c r="B2" s="354"/>
      <c r="T2" s="354"/>
    </row>
    <row r="3" s="354" customFormat="true" ht="13.5" hidden="false" customHeight="false" outlineLevel="0" collapsed="false">
      <c r="A3" s="353"/>
      <c r="B3" s="353"/>
      <c r="T3" s="353"/>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54"/>
      <c r="G33" s="354"/>
      <c r="I33" s="354"/>
    </row>
    <row r="34" customFormat="false" ht="13.5" hidden="false" customHeight="false" outlineLevel="0" collapsed="false">
      <c r="C34" s="354"/>
      <c r="P34" s="354"/>
      <c r="R34" s="354"/>
      <c r="U34" s="354"/>
    </row>
    <row r="35" s="354" customFormat="true" ht="13.5" hidden="false" customHeight="false" outlineLevel="0" collapsed="false">
      <c r="A35" s="353"/>
      <c r="B35" s="353"/>
      <c r="C35" s="353"/>
      <c r="F35" s="353"/>
      <c r="G35" s="353"/>
      <c r="H35" s="353"/>
      <c r="I35" s="353"/>
      <c r="J35" s="353"/>
      <c r="K35" s="353"/>
      <c r="L35" s="353"/>
      <c r="M35" s="353"/>
      <c r="N35" s="353"/>
      <c r="O35" s="353"/>
      <c r="P35" s="353"/>
      <c r="Q35" s="353"/>
      <c r="R35" s="353"/>
      <c r="S35" s="353"/>
      <c r="U35" s="353"/>
      <c r="V35" s="353"/>
    </row>
    <row r="36" customFormat="false" ht="13.5" hidden="false" customHeight="false" outlineLevel="0" collapsed="false">
      <c r="F36" s="354"/>
      <c r="H36" s="354"/>
      <c r="J36" s="354"/>
      <c r="K36" s="354"/>
      <c r="L36" s="354"/>
      <c r="M36" s="354"/>
      <c r="N36" s="354"/>
      <c r="O36" s="354"/>
      <c r="Q36" s="354"/>
      <c r="S36" s="354"/>
      <c r="V36" s="354"/>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54"/>
    </row>
    <row r="41" customFormat="false" ht="13.5" hidden="false" customHeight="false" outlineLevel="0" collapsed="false">
      <c r="R41" s="354"/>
    </row>
    <row r="42" s="354" customFormat="true" ht="13.5" hidden="false" customHeight="false" outlineLevel="0" collapsed="false">
      <c r="A42" s="353"/>
      <c r="B42" s="353"/>
      <c r="C42" s="353"/>
      <c r="D42" s="353"/>
      <c r="E42" s="353"/>
      <c r="F42" s="353"/>
      <c r="G42" s="353"/>
      <c r="H42" s="353"/>
      <c r="I42" s="353"/>
      <c r="J42" s="353"/>
      <c r="K42" s="353"/>
      <c r="L42" s="353"/>
      <c r="M42" s="353"/>
      <c r="N42" s="353"/>
      <c r="O42" s="353"/>
      <c r="P42" s="353"/>
      <c r="Q42" s="353"/>
      <c r="R42" s="353"/>
      <c r="S42" s="353"/>
      <c r="U42" s="353"/>
      <c r="V42" s="353"/>
    </row>
    <row r="43" customFormat="false" ht="13.5" hidden="false" customHeight="false" outlineLevel="0" collapsed="false">
      <c r="Q43" s="354"/>
      <c r="S43" s="354"/>
      <c r="V43" s="354"/>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53" t="s">
        <v>399</v>
      </c>
    </row>
  </sheetData>
  <sheetProtection algorithmName="SHA-512" hashValue="XkhpHJoth45QHsXLU8hSG7/1717bp62vce/SD7uKeZeS1ZA+IBG6ZziYGUVdhgwucWjjNUhkVmdQdf9uxWa96Q==" saltValue="z37YCXGcESYKFS0EI4JlAg==" spinCount="100000" sheet="true" objects="true" scenarios="true"/>
  <printOptions headings="false" gridLines="false" gridLinesSet="true" horizontalCentered="true" verticalCentered="tru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43" zoomScaleNormal="43"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167" width="8.26"/>
    <col collapsed="false" customWidth="true" hidden="false" outlineLevel="0" max="16" min="2" style="167" width="14.63"/>
    <col collapsed="false" customWidth="false" hidden="true" outlineLevel="0" max="16384" min="17" style="16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06"/>
      <c r="C45" s="406"/>
      <c r="D45" s="406"/>
      <c r="E45" s="406"/>
      <c r="F45" s="406"/>
      <c r="G45" s="406"/>
      <c r="H45" s="406"/>
      <c r="I45" s="406"/>
      <c r="J45" s="448" t="s">
        <v>446</v>
      </c>
    </row>
    <row r="46" customFormat="false" ht="29.25" hidden="false" customHeight="true" outlineLevel="0" collapsed="false">
      <c r="B46" s="449" t="s">
        <v>7</v>
      </c>
      <c r="C46" s="450"/>
      <c r="D46" s="450"/>
      <c r="E46" s="451" t="s">
        <v>447</v>
      </c>
      <c r="F46" s="452" t="s">
        <v>448</v>
      </c>
      <c r="G46" s="453" t="s">
        <v>449</v>
      </c>
      <c r="H46" s="453" t="s">
        <v>450</v>
      </c>
      <c r="I46" s="453" t="s">
        <v>451</v>
      </c>
      <c r="J46" s="454" t="s">
        <v>452</v>
      </c>
    </row>
    <row r="47" customFormat="false" ht="57.75" hidden="false" customHeight="true" outlineLevel="0" collapsed="false">
      <c r="B47" s="455"/>
      <c r="C47" s="456" t="s">
        <v>453</v>
      </c>
      <c r="D47" s="456"/>
      <c r="E47" s="456"/>
      <c r="F47" s="457" t="n">
        <v>40.17</v>
      </c>
      <c r="G47" s="458" t="n">
        <v>42.86</v>
      </c>
      <c r="H47" s="458" t="n">
        <v>42.53</v>
      </c>
      <c r="I47" s="458" t="n">
        <v>41.49</v>
      </c>
      <c r="J47" s="459" t="n">
        <v>37.89</v>
      </c>
    </row>
    <row r="48" customFormat="false" ht="57.75" hidden="false" customHeight="true" outlineLevel="0" collapsed="false">
      <c r="B48" s="460"/>
      <c r="C48" s="461" t="s">
        <v>454</v>
      </c>
      <c r="D48" s="461"/>
      <c r="E48" s="461"/>
      <c r="F48" s="462" t="n">
        <v>7.89</v>
      </c>
      <c r="G48" s="463" t="n">
        <v>7.12</v>
      </c>
      <c r="H48" s="463" t="n">
        <v>7.54</v>
      </c>
      <c r="I48" s="463" t="n">
        <v>8.8</v>
      </c>
      <c r="J48" s="464" t="n">
        <v>5.28</v>
      </c>
    </row>
    <row r="49" customFormat="false" ht="57.75" hidden="false" customHeight="true" outlineLevel="0" collapsed="false">
      <c r="B49" s="465"/>
      <c r="C49" s="466" t="s">
        <v>58</v>
      </c>
      <c r="D49" s="466"/>
      <c r="E49" s="466"/>
      <c r="F49" s="467" t="n">
        <v>2.56</v>
      </c>
      <c r="G49" s="468" t="n">
        <v>4.74</v>
      </c>
      <c r="H49" s="468" t="n">
        <v>2.41</v>
      </c>
      <c r="I49" s="468" t="s">
        <v>455</v>
      </c>
      <c r="J49" s="469" t="s">
        <v>456</v>
      </c>
    </row>
    <row r="50" customFormat="false" ht="13.5" hidden="false" customHeight="false" outlineLevel="0" collapsed="false"/>
  </sheetData>
  <sheetProtection algorithmName="SHA-512" hashValue="qlo62Q0uFUWHabBhhpeeWqbsI7lG/zK5mtvRtxji5vnWev4JKS2MiTSBL60EYvi72fTDh5wb9VQxcborO+lTRw==" saltValue="xdrDjshGMLERkJxhEezkkQ=="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11023622047" footer="0"/>
  <pageSetup paperSize="77"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Manager>財務調査課</Manager>
  <TotalTime>0</TotalTime>
  <Application>LibreOffice/7.5.9.2$Windows_X86_64 LibreOffice_project/cdeefe45c17511d326101eed8008ac4092f278a9</Application>
  <AppVersion>15.0000</AppVers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2024-02-05T03:27:55Z</dcterms:created>
  <dc:creator>財務調査課</dc:creator>
  <dc:description/>
  <dc:language>ja-JP</dc:language>
  <cp:lastModifiedBy>上仮屋 進也</cp:lastModifiedBy>
  <cp:lastPrinted>2024-03-18T05:40:44Z</cp:lastPrinted>
  <dcterms:modified xsi:type="dcterms:W3CDTF">2024-04-09T00:47:19Z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Date">
    <vt:filetime>2024-04-09T00:47:19Z</vt:filetime>
  </property>
  <property fmtid="{D5CDD505-2E9C-101B-9397-08002B2CF9AE}" pid="3" name="LastSavedVersion">
    <vt:lpwstr>5.0.4.0</vt:lpwstr>
  </property>
  <property fmtid="{D5CDD505-2E9C-101B-9397-08002B2CF9AE}" pid="4" name="SavedVersions">
    <vt:lpwstr/>
  </property>
</Properties>
</file>